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rodrigues\Desktop\"/>
    </mc:Choice>
  </mc:AlternateContent>
  <bookViews>
    <workbookView xWindow="0" yWindow="0" windowWidth="28800" windowHeight="12435" tabRatio="756" firstSheet="3" activeTab="10"/>
  </bookViews>
  <sheets>
    <sheet name="RESUMO DE PROPOSTA" sheetId="33" r:id="rId1"/>
    <sheet name="LOTE 1 - PREVENTIVA" sheetId="17" r:id="rId2"/>
    <sheet name="LOTE 2 - PREVENTIVA" sheetId="18" r:id="rId3"/>
    <sheet name="LOTE 3 - PREVENTIVA" sheetId="20" r:id="rId4"/>
    <sheet name="LOTE 4 - PREVENTIVA" sheetId="21" r:id="rId5"/>
    <sheet name="LOTE 5 - PREVENTIVA" sheetId="27" r:id="rId6"/>
    <sheet name="LOTE 1 - CORRETIVA" sheetId="23" r:id="rId7"/>
    <sheet name="LOTE 2 - CORRETIVA" sheetId="29" r:id="rId8"/>
    <sheet name="LOTE 3 - CORRETIVA" sheetId="30" r:id="rId9"/>
    <sheet name="LOTE 4 - CORRETIVA" sheetId="31" r:id="rId10"/>
    <sheet name="LOTE 5 - CORRETIVA" sheetId="3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3" l="1"/>
  <c r="C10" i="33" s="1"/>
  <c r="F8" i="33"/>
  <c r="F10" i="33" s="1"/>
  <c r="I8" i="33"/>
  <c r="C9" i="33"/>
  <c r="F9" i="33"/>
  <c r="I9" i="33"/>
  <c r="I10" i="33" s="1"/>
  <c r="C11" i="33"/>
  <c r="C13" i="33" s="1"/>
  <c r="F11" i="33"/>
  <c r="I11" i="33"/>
  <c r="C12" i="33"/>
  <c r="F12" i="33"/>
  <c r="F13" i="33" s="1"/>
  <c r="I12" i="33"/>
  <c r="I13" i="33"/>
  <c r="F25" i="33"/>
  <c r="F24" i="33"/>
  <c r="F26" i="33" s="1"/>
  <c r="F22" i="33"/>
  <c r="F21" i="33"/>
  <c r="C25" i="33"/>
  <c r="C24" i="33"/>
  <c r="C26" i="33" s="1"/>
  <c r="C22" i="33"/>
  <c r="C23" i="33" s="1"/>
  <c r="C21" i="33"/>
  <c r="J37" i="32"/>
  <c r="E36" i="32"/>
  <c r="F36" i="32"/>
  <c r="G36" i="32"/>
  <c r="H36" i="32"/>
  <c r="I36" i="32"/>
  <c r="J36" i="32"/>
  <c r="D36" i="32"/>
  <c r="E34" i="32"/>
  <c r="F34" i="32"/>
  <c r="G34" i="32"/>
  <c r="H34" i="32"/>
  <c r="I34" i="32"/>
  <c r="J34" i="32"/>
  <c r="D34" i="32"/>
  <c r="E18" i="32"/>
  <c r="I19" i="32" s="1"/>
  <c r="F18" i="32"/>
  <c r="G18" i="32"/>
  <c r="H18" i="32"/>
  <c r="I18" i="32"/>
  <c r="D18" i="32"/>
  <c r="E16" i="32"/>
  <c r="F16" i="32"/>
  <c r="G16" i="32"/>
  <c r="H16" i="32"/>
  <c r="I16" i="32"/>
  <c r="D16" i="32"/>
  <c r="J37" i="31"/>
  <c r="E36" i="31"/>
  <c r="F36" i="31"/>
  <c r="G36" i="31"/>
  <c r="H36" i="31"/>
  <c r="I36" i="31"/>
  <c r="J36" i="31"/>
  <c r="D36" i="31"/>
  <c r="E34" i="31"/>
  <c r="F34" i="31"/>
  <c r="G34" i="31"/>
  <c r="H34" i="31"/>
  <c r="I34" i="31"/>
  <c r="J34" i="31"/>
  <c r="D34" i="31"/>
  <c r="K37" i="30"/>
  <c r="E36" i="30"/>
  <c r="F36" i="30"/>
  <c r="G36" i="30"/>
  <c r="H36" i="30"/>
  <c r="I36" i="30"/>
  <c r="J36" i="30"/>
  <c r="K36" i="30"/>
  <c r="D36" i="30"/>
  <c r="E34" i="30"/>
  <c r="F34" i="30"/>
  <c r="G34" i="30"/>
  <c r="H34" i="30"/>
  <c r="I34" i="30"/>
  <c r="J34" i="30"/>
  <c r="K34" i="30"/>
  <c r="D34" i="30"/>
  <c r="G19" i="31"/>
  <c r="E18" i="31"/>
  <c r="F18" i="31"/>
  <c r="G18" i="31"/>
  <c r="D18" i="31"/>
  <c r="E16" i="31"/>
  <c r="F16" i="31"/>
  <c r="G16" i="31"/>
  <c r="D16" i="31"/>
  <c r="I19" i="30"/>
  <c r="E18" i="30"/>
  <c r="F18" i="30"/>
  <c r="G18" i="30"/>
  <c r="H18" i="30"/>
  <c r="I18" i="30"/>
  <c r="D18" i="30"/>
  <c r="E16" i="30"/>
  <c r="F16" i="30"/>
  <c r="G16" i="30"/>
  <c r="H16" i="30"/>
  <c r="I16" i="30"/>
  <c r="D16" i="30"/>
  <c r="H37" i="29"/>
  <c r="E36" i="29"/>
  <c r="F36" i="29"/>
  <c r="G36" i="29"/>
  <c r="H36" i="29"/>
  <c r="D36" i="29"/>
  <c r="E34" i="29"/>
  <c r="F34" i="29"/>
  <c r="G34" i="29"/>
  <c r="H34" i="29"/>
  <c r="D34" i="29"/>
  <c r="E18" i="29"/>
  <c r="F18" i="29"/>
  <c r="G18" i="29"/>
  <c r="E16" i="29"/>
  <c r="F16" i="29"/>
  <c r="G16" i="29"/>
  <c r="D16" i="29"/>
  <c r="D18" i="29" s="1"/>
  <c r="G19" i="29" s="1"/>
  <c r="J37" i="23"/>
  <c r="H19" i="23"/>
  <c r="E36" i="23"/>
  <c r="F36" i="23"/>
  <c r="G36" i="23"/>
  <c r="H36" i="23"/>
  <c r="I36" i="23"/>
  <c r="J36" i="23"/>
  <c r="D36" i="23"/>
  <c r="E34" i="23"/>
  <c r="F34" i="23"/>
  <c r="G34" i="23"/>
  <c r="H34" i="23"/>
  <c r="I34" i="23"/>
  <c r="J34" i="23"/>
  <c r="D34" i="23"/>
  <c r="E18" i="23"/>
  <c r="F18" i="23"/>
  <c r="G18" i="23"/>
  <c r="H18" i="23"/>
  <c r="D18" i="23"/>
  <c r="E16" i="23"/>
  <c r="F16" i="23"/>
  <c r="G16" i="23"/>
  <c r="H16" i="23"/>
  <c r="D16" i="23"/>
  <c r="J12" i="27"/>
  <c r="J6" i="27"/>
  <c r="J7" i="27"/>
  <c r="J8" i="27"/>
  <c r="J9" i="27"/>
  <c r="J10" i="27"/>
  <c r="J11" i="27"/>
  <c r="J5" i="27"/>
  <c r="E11" i="27"/>
  <c r="E6" i="27"/>
  <c r="E7" i="27"/>
  <c r="E8" i="27"/>
  <c r="E9" i="27"/>
  <c r="E10" i="27"/>
  <c r="E5" i="27"/>
  <c r="J12" i="21"/>
  <c r="J6" i="21"/>
  <c r="J7" i="21"/>
  <c r="J8" i="21"/>
  <c r="J9" i="21"/>
  <c r="J10" i="21"/>
  <c r="J11" i="21"/>
  <c r="J5" i="21"/>
  <c r="E9" i="21"/>
  <c r="E6" i="21"/>
  <c r="E7" i="21"/>
  <c r="E8" i="21"/>
  <c r="E5" i="21"/>
  <c r="J13" i="20"/>
  <c r="J6" i="20"/>
  <c r="J7" i="20"/>
  <c r="J8" i="20"/>
  <c r="J9" i="20"/>
  <c r="J10" i="20"/>
  <c r="J11" i="20"/>
  <c r="J12" i="20"/>
  <c r="J5" i="20"/>
  <c r="E11" i="20"/>
  <c r="E6" i="20"/>
  <c r="E7" i="20"/>
  <c r="E8" i="20"/>
  <c r="E9" i="20"/>
  <c r="E10" i="20"/>
  <c r="E5" i="20"/>
  <c r="J10" i="18"/>
  <c r="J6" i="18"/>
  <c r="J7" i="18"/>
  <c r="J8" i="18"/>
  <c r="J9" i="18"/>
  <c r="J5" i="18"/>
  <c r="E9" i="18"/>
  <c r="E6" i="18"/>
  <c r="E7" i="18"/>
  <c r="E8" i="18"/>
  <c r="E5" i="18"/>
  <c r="J12" i="17"/>
  <c r="J6" i="17"/>
  <c r="J7" i="17"/>
  <c r="J8" i="17"/>
  <c r="J9" i="17"/>
  <c r="J10" i="17"/>
  <c r="J11" i="17"/>
  <c r="J5" i="17"/>
  <c r="E10" i="17"/>
  <c r="E6" i="17"/>
  <c r="E7" i="17"/>
  <c r="E8" i="17"/>
  <c r="E9" i="17"/>
  <c r="E5" i="17"/>
  <c r="F23" i="33" l="1"/>
</calcChain>
</file>

<file path=xl/sharedStrings.xml><?xml version="1.0" encoding="utf-8"?>
<sst xmlns="http://schemas.openxmlformats.org/spreadsheetml/2006/main" count="357" uniqueCount="89">
  <si>
    <t>TOTAL</t>
  </si>
  <si>
    <t>POTÊNCIA (BTUs)</t>
  </si>
  <si>
    <t>TIPO ACJ</t>
  </si>
  <si>
    <t>TIPO SPLIT</t>
  </si>
  <si>
    <t>Troca de Compressor</t>
  </si>
  <si>
    <t>Troca de Motor Ventilador</t>
  </si>
  <si>
    <t>Troca de Válvula de Expansão</t>
  </si>
  <si>
    <t>Instalação de novo dreno</t>
  </si>
  <si>
    <t>Troca de Hélice</t>
  </si>
  <si>
    <t>Troca de Hélice / Turbina</t>
  </si>
  <si>
    <t>20.000      21.000</t>
  </si>
  <si>
    <t>UPA NOVA IGUAÇU II (BOTAFOGO)</t>
  </si>
  <si>
    <t>UPA IRAJÁ</t>
  </si>
  <si>
    <t>UPA COPACABANA</t>
  </si>
  <si>
    <t>UPA BANGU</t>
  </si>
  <si>
    <t>UPA NITERÓI (FONSECA)</t>
  </si>
  <si>
    <t>UPA VALENÇA</t>
  </si>
  <si>
    <t>UPA MESQUITA</t>
  </si>
  <si>
    <t>UPA TIJUCA</t>
  </si>
  <si>
    <t>UPA NOVA IGUAÇU I (CABUÇU)</t>
  </si>
  <si>
    <t>UPA SÃO PEDRO DA ALDEIA</t>
  </si>
  <si>
    <t>UPA MARÉ</t>
  </si>
  <si>
    <t>UPA BOTAFOGO</t>
  </si>
  <si>
    <t>UPA CAMPO GRANDE I</t>
  </si>
  <si>
    <t>UPA CAMPO GRANDE II</t>
  </si>
  <si>
    <t>UPA CAMPOS DOS GOYTACAZES</t>
  </si>
  <si>
    <t>UPA ENGENHO NOVO</t>
  </si>
  <si>
    <t>UPA ILHA DO GOVERNADOR</t>
  </si>
  <si>
    <t>UPA QUEIMADOS</t>
  </si>
  <si>
    <t>UPA REALENGO</t>
  </si>
  <si>
    <t>UPA SANTA CRUZ</t>
  </si>
  <si>
    <t>UPA JACAREPAGUÁ</t>
  </si>
  <si>
    <t>POTÊNCIA (BUTs)</t>
  </si>
  <si>
    <t>QUANTIDADE</t>
  </si>
  <si>
    <t>VALOR UNI. MAN. PREVENTIVA</t>
  </si>
  <si>
    <t>VALOR TOTAL</t>
  </si>
  <si>
    <t>LOTE 1</t>
  </si>
  <si>
    <t>LOTE 2</t>
  </si>
  <si>
    <t>LOTE 3</t>
  </si>
  <si>
    <t>LOTE 4</t>
  </si>
  <si>
    <t>SERVIÇO</t>
  </si>
  <si>
    <t>Troca de Placa Eletrônica de Comando</t>
  </si>
  <si>
    <t>Troca de Capacitor / Contatora / Relé de proteção</t>
  </si>
  <si>
    <t>Reparo de vazamento na linha e recarga gás refrigerante / Troca válvula de serviço</t>
  </si>
  <si>
    <t>Troca de Termostato</t>
  </si>
  <si>
    <t>Troca de Pressostato de alta e baixa</t>
  </si>
  <si>
    <t>Troca de Motor Ventilador da Condensadora / Evaporadora</t>
  </si>
  <si>
    <t>UPA MARECHAL HERMES</t>
  </si>
  <si>
    <t>UPA RICARDO DE ALBUQUERQUE</t>
  </si>
  <si>
    <t>LOTE 5</t>
  </si>
  <si>
    <t>17.500   18.000      19.000</t>
  </si>
  <si>
    <t xml:space="preserve">20.000       21.000 </t>
  </si>
  <si>
    <t>27.000                    30.000</t>
  </si>
  <si>
    <t>17.500                18.000</t>
  </si>
  <si>
    <t>QUANT. DE APARELHOS</t>
  </si>
  <si>
    <t>10.000 / 12.000</t>
  </si>
  <si>
    <t>17.500 / 18.000 / 19.000</t>
  </si>
  <si>
    <t>20.000 / 21.000</t>
  </si>
  <si>
    <t>27.000 / 30.000</t>
  </si>
  <si>
    <t>17.500 / 18.000</t>
  </si>
  <si>
    <t>TOTAL POR TIPO DE APARELHO</t>
  </si>
  <si>
    <t>TOTAL CORRETIVA ACJ</t>
  </si>
  <si>
    <t>TOTAL CORRETIVA SPLIT</t>
  </si>
  <si>
    <t>CUSTO PROJEÇÃO ANUAL  TOTAL  / TIPO DE APARELHO</t>
  </si>
  <si>
    <t>10.000   12.000</t>
  </si>
  <si>
    <t>PROJEÇÃO ANUAL DE OCORRÊNCIA</t>
  </si>
  <si>
    <t>7.500 / 9.000</t>
  </si>
  <si>
    <t>21.000 / 22.000</t>
  </si>
  <si>
    <t>10.000  12.000</t>
  </si>
  <si>
    <t>7.500              9.000</t>
  </si>
  <si>
    <t>21.000     22.000</t>
  </si>
  <si>
    <t>27.000                   30.000</t>
  </si>
  <si>
    <t>10.000     12.000</t>
  </si>
  <si>
    <t>27.000       30.000</t>
  </si>
  <si>
    <t>17.000 / 18.000</t>
  </si>
  <si>
    <t>20.000 / 21.000 / 22.000</t>
  </si>
  <si>
    <t>17.000       18.000</t>
  </si>
  <si>
    <t>20.000     21.000      22.000</t>
  </si>
  <si>
    <t>27.000      30.000</t>
  </si>
  <si>
    <t>21.000      22.000</t>
  </si>
  <si>
    <t>UNIDADES</t>
  </si>
  <si>
    <t>MAN. PREVENTIVA ACJ</t>
  </si>
  <si>
    <t>MAN. PREVENTIVA SPLIT</t>
  </si>
  <si>
    <t>TOTAL PREVENTIVA</t>
  </si>
  <si>
    <t>SEAP</t>
  </si>
  <si>
    <t>UPA ITABORAÍ</t>
  </si>
  <si>
    <t>PREVISÃO CORRITIVA ACJ</t>
  </si>
  <si>
    <t>PREVISÃO CORRITIVA SPLIT</t>
  </si>
  <si>
    <t>TOTAL PREVISÃO CORRETIVA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</si>
</sst>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3" fontId="3" fillId="0" borderId="43" xfId="0" applyNumberFormat="1" applyFont="1" applyBorder="1" applyAlignment="1">
      <alignment horizontal="center" vertical="center" wrapText="1"/>
    </xf>
    <xf numFmtId="3" fontId="3" fillId="0" borderId="44" xfId="0" applyNumberFormat="1" applyFont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0" fillId="0" borderId="0" xfId="0" applyFill="1" applyBorder="1"/>
    <xf numFmtId="3" fontId="3" fillId="0" borderId="16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44" fontId="2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4" xfId="1" applyFont="1" applyBorder="1"/>
    <xf numFmtId="44" fontId="0" fillId="0" borderId="15" xfId="1" applyFont="1" applyBorder="1"/>
    <xf numFmtId="44" fontId="2" fillId="0" borderId="9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8" xfId="1" applyFont="1" applyBorder="1"/>
    <xf numFmtId="44" fontId="0" fillId="0" borderId="10" xfId="1" applyFont="1" applyBorder="1"/>
    <xf numFmtId="44" fontId="0" fillId="0" borderId="12" xfId="1" applyFont="1" applyBorder="1" applyAlignment="1">
      <alignment horizontal="center" vertical="center"/>
    </xf>
    <xf numFmtId="44" fontId="0" fillId="0" borderId="0" xfId="0" applyNumberFormat="1"/>
    <xf numFmtId="44" fontId="0" fillId="0" borderId="8" xfId="1" applyFont="1" applyBorder="1" applyAlignment="1">
      <alignment vertical="center"/>
    </xf>
    <xf numFmtId="44" fontId="2" fillId="0" borderId="26" xfId="1" applyFont="1" applyBorder="1" applyAlignment="1">
      <alignment horizontal="center" vertical="center"/>
    </xf>
    <xf numFmtId="44" fontId="2" fillId="0" borderId="24" xfId="1" applyFont="1" applyBorder="1" applyAlignment="1">
      <alignment horizontal="center" vertical="center"/>
    </xf>
    <xf numFmtId="44" fontId="2" fillId="0" borderId="3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32" xfId="1" applyFont="1" applyBorder="1" applyAlignment="1">
      <alignment horizontal="center" vertical="center"/>
    </xf>
    <xf numFmtId="44" fontId="0" fillId="0" borderId="39" xfId="1" applyFont="1" applyBorder="1" applyAlignment="1">
      <alignment horizontal="center" vertical="center"/>
    </xf>
    <xf numFmtId="44" fontId="0" fillId="0" borderId="30" xfId="1" applyFont="1" applyBorder="1" applyAlignment="1">
      <alignment horizontal="center" vertical="center"/>
    </xf>
    <xf numFmtId="44" fontId="0" fillId="0" borderId="31" xfId="1" applyFon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44" fontId="0" fillId="0" borderId="29" xfId="1" applyFont="1" applyBorder="1" applyAlignment="1">
      <alignment horizontal="center" vertical="center"/>
    </xf>
    <xf numFmtId="44" fontId="0" fillId="0" borderId="42" xfId="1" applyFon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/>
    </xf>
    <xf numFmtId="44" fontId="0" fillId="0" borderId="50" xfId="0" applyNumberForma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44" fontId="0" fillId="0" borderId="12" xfId="0" applyNumberFormat="1" applyBorder="1" applyAlignment="1">
      <alignment horizontal="center" vertical="center"/>
    </xf>
    <xf numFmtId="44" fontId="0" fillId="0" borderId="32" xfId="0" applyNumberForma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2" fillId="0" borderId="51" xfId="1" applyFont="1" applyBorder="1" applyAlignment="1">
      <alignment horizontal="center" vertical="center"/>
    </xf>
    <xf numFmtId="44" fontId="0" fillId="0" borderId="20" xfId="1" applyFont="1" applyBorder="1"/>
    <xf numFmtId="44" fontId="2" fillId="0" borderId="29" xfId="1" applyFont="1" applyBorder="1" applyAlignment="1">
      <alignment horizontal="center" vertical="center"/>
    </xf>
    <xf numFmtId="44" fontId="0" fillId="0" borderId="44" xfId="1" applyFont="1" applyBorder="1" applyAlignment="1">
      <alignment horizontal="center" vertical="center"/>
    </xf>
    <xf numFmtId="44" fontId="0" fillId="0" borderId="19" xfId="1" applyFont="1" applyBorder="1"/>
    <xf numFmtId="44" fontId="0" fillId="0" borderId="3" xfId="0" applyNumberForma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showGridLines="0" workbookViewId="0">
      <selection activeCell="H15" sqref="H15:I16"/>
    </sheetView>
  </sheetViews>
  <sheetFormatPr defaultRowHeight="15" x14ac:dyDescent="0.25"/>
  <cols>
    <col min="1" max="1" width="5.140625" customWidth="1"/>
    <col min="2" max="3" width="25.7109375" customWidth="1"/>
    <col min="4" max="4" width="4.7109375" customWidth="1"/>
    <col min="5" max="6" width="25.7109375" customWidth="1"/>
    <col min="7" max="7" width="4.7109375" customWidth="1"/>
    <col min="8" max="9" width="25.7109375" customWidth="1"/>
  </cols>
  <sheetData>
    <row r="1" spans="2:9" ht="15.75" thickBot="1" x14ac:dyDescent="0.3"/>
    <row r="2" spans="2:9" x14ac:dyDescent="0.25">
      <c r="B2" s="93" t="s">
        <v>36</v>
      </c>
      <c r="C2" s="94"/>
      <c r="E2" s="93" t="s">
        <v>37</v>
      </c>
      <c r="F2" s="94"/>
      <c r="H2" s="93" t="s">
        <v>38</v>
      </c>
      <c r="I2" s="94"/>
    </row>
    <row r="3" spans="2:9" ht="35.1" customHeight="1" x14ac:dyDescent="0.25">
      <c r="B3" s="90" t="s">
        <v>80</v>
      </c>
      <c r="C3" s="80" t="s">
        <v>19</v>
      </c>
      <c r="E3" s="90" t="s">
        <v>80</v>
      </c>
      <c r="F3" s="80" t="s">
        <v>23</v>
      </c>
      <c r="H3" s="90" t="s">
        <v>80</v>
      </c>
      <c r="I3" s="80" t="s">
        <v>20</v>
      </c>
    </row>
    <row r="4" spans="2:9" ht="35.1" customHeight="1" x14ac:dyDescent="0.25">
      <c r="B4" s="91"/>
      <c r="C4" s="80" t="s">
        <v>11</v>
      </c>
      <c r="E4" s="91"/>
      <c r="F4" s="80" t="s">
        <v>24</v>
      </c>
      <c r="H4" s="91"/>
      <c r="I4" s="80" t="s">
        <v>25</v>
      </c>
    </row>
    <row r="5" spans="2:9" ht="35.1" customHeight="1" x14ac:dyDescent="0.25">
      <c r="B5" s="91"/>
      <c r="C5" s="80" t="s">
        <v>17</v>
      </c>
      <c r="E5" s="91"/>
      <c r="F5" s="80" t="s">
        <v>30</v>
      </c>
      <c r="H5" s="91"/>
      <c r="I5" s="80" t="s">
        <v>15</v>
      </c>
    </row>
    <row r="6" spans="2:9" ht="35.1" customHeight="1" x14ac:dyDescent="0.25">
      <c r="B6" s="91"/>
      <c r="C6" s="80" t="s">
        <v>28</v>
      </c>
      <c r="E6" s="91"/>
      <c r="F6" s="80" t="s">
        <v>14</v>
      </c>
      <c r="H6" s="91"/>
      <c r="I6" s="80" t="s">
        <v>21</v>
      </c>
    </row>
    <row r="7" spans="2:9" ht="35.1" customHeight="1" thickBot="1" x14ac:dyDescent="0.3">
      <c r="B7" s="92"/>
      <c r="C7" s="81" t="s">
        <v>16</v>
      </c>
      <c r="E7" s="92"/>
      <c r="F7" s="81" t="s">
        <v>84</v>
      </c>
      <c r="H7" s="92"/>
      <c r="I7" s="81" t="s">
        <v>85</v>
      </c>
    </row>
    <row r="8" spans="2:9" ht="35.1" customHeight="1" x14ac:dyDescent="0.25">
      <c r="B8" s="82" t="s">
        <v>81</v>
      </c>
      <c r="C8" s="61">
        <f>'LOTE 1 - PREVENTIVA'!E10</f>
        <v>0</v>
      </c>
      <c r="E8" s="82" t="s">
        <v>81</v>
      </c>
      <c r="F8" s="61">
        <f>'LOTE 2 - PREVENTIVA'!E9</f>
        <v>0</v>
      </c>
      <c r="H8" s="82" t="s">
        <v>81</v>
      </c>
      <c r="I8" s="61">
        <f>'LOTE 3 - PREVENTIVA'!E11</f>
        <v>0</v>
      </c>
    </row>
    <row r="9" spans="2:9" ht="35.1" customHeight="1" x14ac:dyDescent="0.25">
      <c r="B9" s="83" t="s">
        <v>82</v>
      </c>
      <c r="C9" s="57">
        <f>'LOTE 1 - PREVENTIVA'!J12</f>
        <v>0</v>
      </c>
      <c r="E9" s="83" t="s">
        <v>82</v>
      </c>
      <c r="F9" s="57">
        <f>'LOTE 2 - PREVENTIVA'!J10</f>
        <v>0</v>
      </c>
      <c r="H9" s="83" t="s">
        <v>82</v>
      </c>
      <c r="I9" s="57">
        <f>'LOTE 3 - PREVENTIVA'!J13</f>
        <v>0</v>
      </c>
    </row>
    <row r="10" spans="2:9" ht="35.1" customHeight="1" thickBot="1" x14ac:dyDescent="0.3">
      <c r="B10" s="84" t="s">
        <v>83</v>
      </c>
      <c r="C10" s="58">
        <f>SUM(C8:C9)</f>
        <v>0</v>
      </c>
      <c r="E10" s="84" t="s">
        <v>83</v>
      </c>
      <c r="F10" s="58">
        <f>SUM(F8:F9)</f>
        <v>0</v>
      </c>
      <c r="H10" s="84" t="s">
        <v>83</v>
      </c>
      <c r="I10" s="58">
        <f>SUM(I8:I9)</f>
        <v>0</v>
      </c>
    </row>
    <row r="11" spans="2:9" ht="35.1" customHeight="1" x14ac:dyDescent="0.25">
      <c r="B11" s="82" t="s">
        <v>86</v>
      </c>
      <c r="C11" s="61">
        <f>'LOTE 1 - CORRETIVA'!H19</f>
        <v>0</v>
      </c>
      <c r="E11" s="82" t="s">
        <v>86</v>
      </c>
      <c r="F11" s="61">
        <f>'LOTE 2 - CORRETIVA'!G19</f>
        <v>0</v>
      </c>
      <c r="H11" s="82" t="s">
        <v>86</v>
      </c>
      <c r="I11" s="61">
        <f>'LOTE 3 - CORRETIVA'!I19</f>
        <v>0</v>
      </c>
    </row>
    <row r="12" spans="2:9" ht="35.1" customHeight="1" x14ac:dyDescent="0.25">
      <c r="B12" s="83" t="s">
        <v>87</v>
      </c>
      <c r="C12" s="57">
        <f>'LOTE 1 - CORRETIVA'!J37</f>
        <v>0</v>
      </c>
      <c r="E12" s="83" t="s">
        <v>87</v>
      </c>
      <c r="F12" s="57">
        <f>'LOTE 2 - CORRETIVA'!H37</f>
        <v>0</v>
      </c>
      <c r="H12" s="83" t="s">
        <v>87</v>
      </c>
      <c r="I12" s="57">
        <f>'LOTE 3 - CORRETIVA'!K37</f>
        <v>0</v>
      </c>
    </row>
    <row r="13" spans="2:9" ht="35.1" customHeight="1" thickBot="1" x14ac:dyDescent="0.3">
      <c r="B13" s="85" t="s">
        <v>88</v>
      </c>
      <c r="C13" s="58">
        <f>SUM(C11:C12)</f>
        <v>0</v>
      </c>
      <c r="E13" s="85" t="s">
        <v>88</v>
      </c>
      <c r="F13" s="58">
        <f>SUM(F11:F12)</f>
        <v>0</v>
      </c>
      <c r="H13" s="85" t="s">
        <v>88</v>
      </c>
      <c r="I13" s="58">
        <f>SUM(I11:I12)</f>
        <v>0</v>
      </c>
    </row>
    <row r="14" spans="2:9" ht="15.75" thickBot="1" x14ac:dyDescent="0.3"/>
    <row r="15" spans="2:9" x14ac:dyDescent="0.25">
      <c r="B15" s="86" t="s">
        <v>39</v>
      </c>
      <c r="C15" s="87"/>
      <c r="E15" s="86" t="s">
        <v>49</v>
      </c>
      <c r="F15" s="87"/>
    </row>
    <row r="16" spans="2:9" ht="35.1" customHeight="1" x14ac:dyDescent="0.25">
      <c r="B16" s="88" t="s">
        <v>80</v>
      </c>
      <c r="C16" s="80" t="s">
        <v>22</v>
      </c>
      <c r="E16" s="88" t="s">
        <v>80</v>
      </c>
      <c r="F16" s="80" t="s">
        <v>31</v>
      </c>
    </row>
    <row r="17" spans="2:6" ht="35.1" customHeight="1" x14ac:dyDescent="0.25">
      <c r="B17" s="88"/>
      <c r="C17" s="80" t="s">
        <v>13</v>
      </c>
      <c r="E17" s="88"/>
      <c r="F17" s="80" t="s">
        <v>47</v>
      </c>
    </row>
    <row r="18" spans="2:6" ht="35.1" customHeight="1" x14ac:dyDescent="0.25">
      <c r="B18" s="88"/>
      <c r="C18" s="80" t="s">
        <v>18</v>
      </c>
      <c r="E18" s="88"/>
      <c r="F18" s="80" t="s">
        <v>12</v>
      </c>
    </row>
    <row r="19" spans="2:6" ht="35.1" customHeight="1" x14ac:dyDescent="0.25">
      <c r="B19" s="88"/>
      <c r="C19" s="80" t="s">
        <v>27</v>
      </c>
      <c r="E19" s="88"/>
      <c r="F19" s="80" t="s">
        <v>48</v>
      </c>
    </row>
    <row r="20" spans="2:6" ht="35.1" customHeight="1" thickBot="1" x14ac:dyDescent="0.3">
      <c r="B20" s="89"/>
      <c r="C20" s="81" t="s">
        <v>26</v>
      </c>
      <c r="E20" s="89"/>
      <c r="F20" s="81" t="s">
        <v>29</v>
      </c>
    </row>
    <row r="21" spans="2:6" ht="35.1" customHeight="1" x14ac:dyDescent="0.25">
      <c r="B21" s="82" t="s">
        <v>81</v>
      </c>
      <c r="C21" s="61">
        <f>'LOTE 4 - PREVENTIVA'!E9</f>
        <v>0</v>
      </c>
      <c r="E21" s="82" t="s">
        <v>81</v>
      </c>
      <c r="F21" s="61">
        <f>'LOTE 5 - PREVENTIVA'!E11</f>
        <v>0</v>
      </c>
    </row>
    <row r="22" spans="2:6" ht="35.1" customHeight="1" x14ac:dyDescent="0.25">
      <c r="B22" s="83" t="s">
        <v>82</v>
      </c>
      <c r="C22" s="57">
        <f>'LOTE 4 - PREVENTIVA'!J12</f>
        <v>0</v>
      </c>
      <c r="E22" s="83" t="s">
        <v>82</v>
      </c>
      <c r="F22" s="57">
        <f>'LOTE 5 - PREVENTIVA'!J12</f>
        <v>0</v>
      </c>
    </row>
    <row r="23" spans="2:6" ht="35.1" customHeight="1" thickBot="1" x14ac:dyDescent="0.3">
      <c r="B23" s="84" t="s">
        <v>83</v>
      </c>
      <c r="C23" s="58">
        <f>SUM(C21:C22)</f>
        <v>0</v>
      </c>
      <c r="E23" s="84" t="s">
        <v>83</v>
      </c>
      <c r="F23" s="58">
        <f>SUM(F21:F22)</f>
        <v>0</v>
      </c>
    </row>
    <row r="24" spans="2:6" ht="35.1" customHeight="1" x14ac:dyDescent="0.25">
      <c r="B24" s="82" t="s">
        <v>86</v>
      </c>
      <c r="C24" s="61">
        <f>'LOTE 4 - CORRETIVA'!G19</f>
        <v>0</v>
      </c>
      <c r="E24" s="82" t="s">
        <v>86</v>
      </c>
      <c r="F24" s="61">
        <f>'LOTE 5 - CORRETIVA'!I19</f>
        <v>0</v>
      </c>
    </row>
    <row r="25" spans="2:6" ht="35.1" customHeight="1" x14ac:dyDescent="0.25">
      <c r="B25" s="83" t="s">
        <v>87</v>
      </c>
      <c r="C25" s="57">
        <f>'LOTE 4 - CORRETIVA'!J37</f>
        <v>0</v>
      </c>
      <c r="E25" s="83" t="s">
        <v>87</v>
      </c>
      <c r="F25" s="57">
        <f>'LOTE 5 - CORRETIVA'!J37</f>
        <v>0</v>
      </c>
    </row>
    <row r="26" spans="2:6" ht="35.1" customHeight="1" thickBot="1" x14ac:dyDescent="0.3">
      <c r="B26" s="85" t="s">
        <v>88</v>
      </c>
      <c r="C26" s="58">
        <f>SUM(C24:C25)</f>
        <v>0</v>
      </c>
      <c r="E26" s="85" t="s">
        <v>88</v>
      </c>
      <c r="F26" s="58">
        <f>SUM(F24:F25)</f>
        <v>0</v>
      </c>
    </row>
    <row r="27" spans="2:6" ht="35.1" customHeight="1" x14ac:dyDescent="0.25"/>
    <row r="28" spans="2:6" ht="35.1" customHeight="1" x14ac:dyDescent="0.25"/>
    <row r="29" spans="2:6" ht="35.1" customHeight="1" x14ac:dyDescent="0.25"/>
    <row r="30" spans="2:6" ht="35.1" customHeight="1" x14ac:dyDescent="0.25"/>
    <row r="31" spans="2:6" ht="35.1" customHeight="1" x14ac:dyDescent="0.25"/>
    <row r="32" spans="2:6" ht="35.1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35.1" customHeight="1" x14ac:dyDescent="0.25"/>
    <row r="41" ht="35.1" customHeight="1" x14ac:dyDescent="0.25"/>
    <row r="42" ht="35.1" customHeight="1" x14ac:dyDescent="0.25"/>
    <row r="43" ht="35.1" customHeight="1" x14ac:dyDescent="0.25"/>
  </sheetData>
  <mergeCells count="10">
    <mergeCell ref="B2:C2"/>
    <mergeCell ref="E2:F2"/>
    <mergeCell ref="E3:E7"/>
    <mergeCell ref="H2:I2"/>
    <mergeCell ref="H3:H7"/>
    <mergeCell ref="B15:C15"/>
    <mergeCell ref="B16:B20"/>
    <mergeCell ref="E15:F15"/>
    <mergeCell ref="E16:E20"/>
    <mergeCell ref="B3:B7"/>
  </mergeCells>
  <pageMargins left="0.51181102362204722" right="0.51181102362204722" top="0.78740157480314965" bottom="0.78740157480314965" header="0.31496062992125984" footer="0.31496062992125984"/>
  <pageSetup paperSize="9" scale="7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showGridLines="0" topLeftCell="A20" workbookViewId="0">
      <selection activeCell="D34" sqref="D34"/>
    </sheetView>
  </sheetViews>
  <sheetFormatPr defaultRowHeight="15" x14ac:dyDescent="0.25"/>
  <cols>
    <col min="2" max="2" width="39.28515625" customWidth="1"/>
    <col min="3" max="3" width="22.7109375" customWidth="1"/>
    <col min="4" max="13" width="13.7109375" customWidth="1"/>
  </cols>
  <sheetData>
    <row r="1" spans="2:7" x14ac:dyDescent="0.25">
      <c r="B1" t="s">
        <v>36</v>
      </c>
    </row>
    <row r="2" spans="2:7" ht="15.75" thickBot="1" x14ac:dyDescent="0.3"/>
    <row r="3" spans="2:7" ht="16.5" thickBot="1" x14ac:dyDescent="0.3">
      <c r="B3" s="123" t="s">
        <v>2</v>
      </c>
      <c r="C3" s="124"/>
      <c r="D3" s="124"/>
      <c r="E3" s="124"/>
      <c r="F3" s="124"/>
      <c r="G3" s="125"/>
    </row>
    <row r="4" spans="2:7" ht="15.75" customHeight="1" thickBot="1" x14ac:dyDescent="0.3">
      <c r="B4" s="96" t="s">
        <v>40</v>
      </c>
      <c r="C4" s="107" t="s">
        <v>65</v>
      </c>
      <c r="D4" s="120" t="s">
        <v>1</v>
      </c>
      <c r="E4" s="121"/>
      <c r="F4" s="121"/>
      <c r="G4" s="122"/>
    </row>
    <row r="5" spans="2:7" ht="51.75" customHeight="1" thickBot="1" x14ac:dyDescent="0.3">
      <c r="B5" s="97"/>
      <c r="C5" s="108"/>
      <c r="D5" s="34" t="s">
        <v>72</v>
      </c>
      <c r="E5" s="36">
        <v>18000</v>
      </c>
      <c r="F5" s="35" t="s">
        <v>10</v>
      </c>
      <c r="G5" s="41" t="s">
        <v>73</v>
      </c>
    </row>
    <row r="6" spans="2:7" ht="32.1" customHeight="1" x14ac:dyDescent="0.25">
      <c r="B6" s="9" t="s">
        <v>4</v>
      </c>
      <c r="C6" s="14">
        <v>1</v>
      </c>
      <c r="D6" s="76"/>
      <c r="E6" s="60"/>
      <c r="F6" s="60"/>
      <c r="G6" s="61"/>
    </row>
    <row r="7" spans="2:7" ht="32.1" customHeight="1" x14ac:dyDescent="0.25">
      <c r="B7" s="9" t="s">
        <v>5</v>
      </c>
      <c r="C7" s="9">
        <v>2</v>
      </c>
      <c r="D7" s="46"/>
      <c r="E7" s="47"/>
      <c r="F7" s="47"/>
      <c r="G7" s="57"/>
    </row>
    <row r="8" spans="2:7" ht="32.1" customHeight="1" x14ac:dyDescent="0.25">
      <c r="B8" s="9" t="s">
        <v>41</v>
      </c>
      <c r="C8" s="9">
        <v>1</v>
      </c>
      <c r="D8" s="46"/>
      <c r="E8" s="47"/>
      <c r="F8" s="47"/>
      <c r="G8" s="57"/>
    </row>
    <row r="9" spans="2:7" ht="32.1" customHeight="1" x14ac:dyDescent="0.25">
      <c r="B9" s="9" t="s">
        <v>6</v>
      </c>
      <c r="C9" s="9">
        <v>1</v>
      </c>
      <c r="D9" s="46"/>
      <c r="E9" s="47"/>
      <c r="F9" s="47"/>
      <c r="G9" s="57"/>
    </row>
    <row r="10" spans="2:7" ht="32.1" customHeight="1" x14ac:dyDescent="0.25">
      <c r="B10" s="9" t="s">
        <v>42</v>
      </c>
      <c r="C10" s="9">
        <v>3</v>
      </c>
      <c r="D10" s="46"/>
      <c r="E10" s="47"/>
      <c r="F10" s="47"/>
      <c r="G10" s="57"/>
    </row>
    <row r="11" spans="2:7" ht="32.1" customHeight="1" x14ac:dyDescent="0.25">
      <c r="B11" s="9" t="s">
        <v>43</v>
      </c>
      <c r="C11" s="9">
        <v>2</v>
      </c>
      <c r="D11" s="46"/>
      <c r="E11" s="47"/>
      <c r="F11" s="47"/>
      <c r="G11" s="57"/>
    </row>
    <row r="12" spans="2:7" ht="32.1" customHeight="1" x14ac:dyDescent="0.25">
      <c r="B12" s="9" t="s">
        <v>44</v>
      </c>
      <c r="C12" s="9">
        <v>2</v>
      </c>
      <c r="D12" s="46"/>
      <c r="E12" s="47"/>
      <c r="F12" s="47"/>
      <c r="G12" s="57"/>
    </row>
    <row r="13" spans="2:7" ht="32.1" customHeight="1" x14ac:dyDescent="0.25">
      <c r="B13" s="9" t="s">
        <v>7</v>
      </c>
      <c r="C13" s="9">
        <v>1</v>
      </c>
      <c r="D13" s="46"/>
      <c r="E13" s="47"/>
      <c r="F13" s="47"/>
      <c r="G13" s="57"/>
    </row>
    <row r="14" spans="2:7" ht="32.1" customHeight="1" x14ac:dyDescent="0.25">
      <c r="B14" s="9" t="s">
        <v>45</v>
      </c>
      <c r="C14" s="9">
        <v>1</v>
      </c>
      <c r="D14" s="46"/>
      <c r="E14" s="47"/>
      <c r="F14" s="47"/>
      <c r="G14" s="57"/>
    </row>
    <row r="15" spans="2:7" ht="32.1" customHeight="1" thickBot="1" x14ac:dyDescent="0.3">
      <c r="B15" s="10" t="s">
        <v>8</v>
      </c>
      <c r="C15" s="10">
        <v>1</v>
      </c>
      <c r="D15" s="74"/>
      <c r="E15" s="68"/>
      <c r="F15" s="68"/>
      <c r="G15" s="69"/>
    </row>
    <row r="16" spans="2:7" ht="38.25" x14ac:dyDescent="0.25">
      <c r="C16" s="23" t="s">
        <v>63</v>
      </c>
      <c r="D16" s="63">
        <f>($C$6*D6)+($C$7*D7)+($C$8*D8)+($C$9*D9)+($C$10*D10)+($C$11*D11)+($C$12*D12)+($C$13*D13)+($C$14*D14)+($C$15*D15)</f>
        <v>0</v>
      </c>
      <c r="E16" s="60">
        <f t="shared" ref="E16:G16" si="0">($C$6*E6)+($C$7*E7)+($C$8*E8)+($C$9*E9)+($C$10*E10)+($C$11*E11)+($C$12*E12)+($C$13*E13)+($C$14*E14)+($C$15*E15)</f>
        <v>0</v>
      </c>
      <c r="F16" s="60">
        <f t="shared" si="0"/>
        <v>0</v>
      </c>
      <c r="G16" s="61">
        <f t="shared" si="0"/>
        <v>0</v>
      </c>
    </row>
    <row r="17" spans="2:10" ht="32.25" customHeight="1" x14ac:dyDescent="0.25">
      <c r="C17" s="22" t="s">
        <v>54</v>
      </c>
      <c r="D17" s="25">
        <v>19</v>
      </c>
      <c r="E17" s="2">
        <v>61</v>
      </c>
      <c r="F17" s="2">
        <v>26</v>
      </c>
      <c r="G17" s="8">
        <v>3</v>
      </c>
    </row>
    <row r="18" spans="2:10" ht="38.25" customHeight="1" thickBot="1" x14ac:dyDescent="0.3">
      <c r="C18" s="24" t="s">
        <v>60</v>
      </c>
      <c r="D18" s="73">
        <f>D16*D17</f>
        <v>0</v>
      </c>
      <c r="E18" s="50">
        <f t="shared" ref="E18:G18" si="1">E16*E17</f>
        <v>0</v>
      </c>
      <c r="F18" s="50">
        <f t="shared" si="1"/>
        <v>0</v>
      </c>
      <c r="G18" s="58">
        <f t="shared" si="1"/>
        <v>0</v>
      </c>
    </row>
    <row r="19" spans="2:10" ht="39" thickBot="1" x14ac:dyDescent="0.3">
      <c r="F19" s="7" t="s">
        <v>61</v>
      </c>
      <c r="G19" s="72">
        <f>SUM(D18:G18)</f>
        <v>0</v>
      </c>
    </row>
    <row r="20" spans="2:10" ht="15.75" thickBot="1" x14ac:dyDescent="0.3"/>
    <row r="21" spans="2:10" ht="16.5" thickBot="1" x14ac:dyDescent="0.3">
      <c r="B21" s="104" t="s">
        <v>3</v>
      </c>
      <c r="C21" s="105"/>
      <c r="D21" s="105"/>
      <c r="E21" s="105"/>
      <c r="F21" s="105"/>
      <c r="G21" s="105"/>
      <c r="H21" s="105"/>
      <c r="I21" s="105"/>
      <c r="J21" s="106"/>
    </row>
    <row r="22" spans="2:10" ht="15.75" customHeight="1" thickBot="1" x14ac:dyDescent="0.3">
      <c r="B22" s="96" t="s">
        <v>40</v>
      </c>
      <c r="C22" s="107" t="s">
        <v>65</v>
      </c>
      <c r="D22" s="129" t="s">
        <v>1</v>
      </c>
      <c r="E22" s="130"/>
      <c r="F22" s="130"/>
      <c r="G22" s="130"/>
      <c r="H22" s="130"/>
      <c r="I22" s="130"/>
      <c r="J22" s="131"/>
    </row>
    <row r="23" spans="2:10" ht="44.25" customHeight="1" thickBot="1" x14ac:dyDescent="0.3">
      <c r="B23" s="97"/>
      <c r="C23" s="108"/>
      <c r="D23" s="39">
        <v>9000</v>
      </c>
      <c r="E23" s="36">
        <v>12000</v>
      </c>
      <c r="F23" s="36">
        <v>18000</v>
      </c>
      <c r="G23" s="35" t="s">
        <v>70</v>
      </c>
      <c r="H23" s="36">
        <v>24000</v>
      </c>
      <c r="I23" s="36">
        <v>30000</v>
      </c>
      <c r="J23" s="37">
        <v>60000</v>
      </c>
    </row>
    <row r="24" spans="2:10" ht="32.1" customHeight="1" x14ac:dyDescent="0.25">
      <c r="B24" s="9" t="s">
        <v>4</v>
      </c>
      <c r="C24" s="14">
        <v>1</v>
      </c>
      <c r="D24" s="42"/>
      <c r="E24" s="43"/>
      <c r="F24" s="43"/>
      <c r="G24" s="43"/>
      <c r="H24" s="44"/>
      <c r="I24" s="44"/>
      <c r="J24" s="45"/>
    </row>
    <row r="25" spans="2:10" ht="32.1" customHeight="1" x14ac:dyDescent="0.25">
      <c r="B25" s="9" t="s">
        <v>46</v>
      </c>
      <c r="C25" s="9">
        <v>2</v>
      </c>
      <c r="D25" s="46"/>
      <c r="E25" s="47"/>
      <c r="F25" s="47"/>
      <c r="G25" s="47"/>
      <c r="H25" s="48"/>
      <c r="I25" s="48"/>
      <c r="J25" s="49"/>
    </row>
    <row r="26" spans="2:10" ht="32.1" customHeight="1" x14ac:dyDescent="0.25">
      <c r="B26" s="9" t="s">
        <v>41</v>
      </c>
      <c r="C26" s="9">
        <v>1</v>
      </c>
      <c r="D26" s="46"/>
      <c r="E26" s="47"/>
      <c r="F26" s="47"/>
      <c r="G26" s="47"/>
      <c r="H26" s="48"/>
      <c r="I26" s="48"/>
      <c r="J26" s="49"/>
    </row>
    <row r="27" spans="2:10" ht="32.1" customHeight="1" x14ac:dyDescent="0.25">
      <c r="B27" s="9" t="s">
        <v>6</v>
      </c>
      <c r="C27" s="9">
        <v>1</v>
      </c>
      <c r="D27" s="46"/>
      <c r="E27" s="47"/>
      <c r="F27" s="47"/>
      <c r="G27" s="47"/>
      <c r="H27" s="48"/>
      <c r="I27" s="48"/>
      <c r="J27" s="49"/>
    </row>
    <row r="28" spans="2:10" ht="32.1" customHeight="1" x14ac:dyDescent="0.25">
      <c r="B28" s="9" t="s">
        <v>42</v>
      </c>
      <c r="C28" s="9">
        <v>3</v>
      </c>
      <c r="D28" s="46"/>
      <c r="E28" s="47"/>
      <c r="F28" s="47"/>
      <c r="G28" s="47"/>
      <c r="H28" s="48"/>
      <c r="I28" s="48"/>
      <c r="J28" s="49"/>
    </row>
    <row r="29" spans="2:10" ht="32.1" customHeight="1" x14ac:dyDescent="0.25">
      <c r="B29" s="9" t="s">
        <v>43</v>
      </c>
      <c r="C29" s="9">
        <v>2</v>
      </c>
      <c r="D29" s="46"/>
      <c r="E29" s="47"/>
      <c r="F29" s="47"/>
      <c r="G29" s="47"/>
      <c r="H29" s="48"/>
      <c r="I29" s="48"/>
      <c r="J29" s="49"/>
    </row>
    <row r="30" spans="2:10" ht="32.1" customHeight="1" x14ac:dyDescent="0.25">
      <c r="B30" s="9" t="s">
        <v>44</v>
      </c>
      <c r="C30" s="9">
        <v>1</v>
      </c>
      <c r="D30" s="46"/>
      <c r="E30" s="47"/>
      <c r="F30" s="47"/>
      <c r="G30" s="47"/>
      <c r="H30" s="48"/>
      <c r="I30" s="48"/>
      <c r="J30" s="49"/>
    </row>
    <row r="31" spans="2:10" ht="32.1" customHeight="1" x14ac:dyDescent="0.25">
      <c r="B31" s="9" t="s">
        <v>7</v>
      </c>
      <c r="C31" s="9">
        <v>1</v>
      </c>
      <c r="D31" s="46"/>
      <c r="E31" s="47"/>
      <c r="F31" s="47"/>
      <c r="G31" s="47"/>
      <c r="H31" s="48"/>
      <c r="I31" s="48"/>
      <c r="J31" s="49"/>
    </row>
    <row r="32" spans="2:10" ht="32.1" customHeight="1" x14ac:dyDescent="0.25">
      <c r="B32" s="9" t="s">
        <v>45</v>
      </c>
      <c r="C32" s="9">
        <v>1</v>
      </c>
      <c r="D32" s="46"/>
      <c r="E32" s="47"/>
      <c r="F32" s="47"/>
      <c r="G32" s="47"/>
      <c r="H32" s="48"/>
      <c r="I32" s="48"/>
      <c r="J32" s="49"/>
    </row>
    <row r="33" spans="2:10" ht="32.1" customHeight="1" thickBot="1" x14ac:dyDescent="0.3">
      <c r="B33" s="10" t="s">
        <v>9</v>
      </c>
      <c r="C33" s="19">
        <v>2</v>
      </c>
      <c r="D33" s="74"/>
      <c r="E33" s="68"/>
      <c r="F33" s="68"/>
      <c r="G33" s="68"/>
      <c r="H33" s="78"/>
      <c r="I33" s="78"/>
      <c r="J33" s="75"/>
    </row>
    <row r="34" spans="2:10" ht="38.25" x14ac:dyDescent="0.25">
      <c r="C34" s="23" t="s">
        <v>63</v>
      </c>
      <c r="D34" s="63">
        <f>($C$24*D24)+($C$25*D25)+($C$26*D26)+($C$27*D27)+($C$28*D28)+($C$29*D29)+($C$30*D30)+($C$31*D31)+($C$32*D32)+($C$33*D33)</f>
        <v>0</v>
      </c>
      <c r="E34" s="60">
        <f t="shared" ref="E34:J34" si="2">($C$24*E24)+($C$25*E25)+($C$26*E26)+($C$27*E27)+($C$28*E28)+($C$29*E29)+($C$30*E30)+($C$31*E31)+($C$32*E32)+($C$33*E33)</f>
        <v>0</v>
      </c>
      <c r="F34" s="60">
        <f t="shared" si="2"/>
        <v>0</v>
      </c>
      <c r="G34" s="60">
        <f t="shared" si="2"/>
        <v>0</v>
      </c>
      <c r="H34" s="60">
        <f t="shared" si="2"/>
        <v>0</v>
      </c>
      <c r="I34" s="60">
        <f t="shared" si="2"/>
        <v>0</v>
      </c>
      <c r="J34" s="61">
        <f t="shared" si="2"/>
        <v>0</v>
      </c>
    </row>
    <row r="35" spans="2:10" ht="27.75" customHeight="1" x14ac:dyDescent="0.25">
      <c r="C35" s="22" t="s">
        <v>54</v>
      </c>
      <c r="D35" s="25">
        <v>18</v>
      </c>
      <c r="E35" s="2">
        <v>2</v>
      </c>
      <c r="F35" s="2">
        <v>11</v>
      </c>
      <c r="G35" s="2">
        <v>40</v>
      </c>
      <c r="H35" s="2">
        <v>3</v>
      </c>
      <c r="I35" s="2">
        <v>5</v>
      </c>
      <c r="J35" s="8">
        <v>1</v>
      </c>
    </row>
    <row r="36" spans="2:10" ht="42" customHeight="1" thickBot="1" x14ac:dyDescent="0.3">
      <c r="C36" s="24" t="s">
        <v>60</v>
      </c>
      <c r="D36" s="73">
        <f>D35*D34</f>
        <v>0</v>
      </c>
      <c r="E36" s="50">
        <f t="shared" ref="E36:J36" si="3">E35*E34</f>
        <v>0</v>
      </c>
      <c r="F36" s="50">
        <f t="shared" si="3"/>
        <v>0</v>
      </c>
      <c r="G36" s="50">
        <f t="shared" si="3"/>
        <v>0</v>
      </c>
      <c r="H36" s="50">
        <f t="shared" si="3"/>
        <v>0</v>
      </c>
      <c r="I36" s="50">
        <f t="shared" si="3"/>
        <v>0</v>
      </c>
      <c r="J36" s="58">
        <f t="shared" si="3"/>
        <v>0</v>
      </c>
    </row>
    <row r="37" spans="2:10" ht="39" thickBot="1" x14ac:dyDescent="0.3">
      <c r="I37" s="7" t="s">
        <v>62</v>
      </c>
      <c r="J37" s="72">
        <f>SUM(D36:J36)</f>
        <v>0</v>
      </c>
    </row>
  </sheetData>
  <mergeCells count="8">
    <mergeCell ref="B3:G3"/>
    <mergeCell ref="B4:B5"/>
    <mergeCell ref="C4:C5"/>
    <mergeCell ref="B21:J21"/>
    <mergeCell ref="B22:B23"/>
    <mergeCell ref="C22:C23"/>
    <mergeCell ref="D22:J22"/>
    <mergeCell ref="D4:G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showGridLines="0" tabSelected="1" topLeftCell="A20" workbookViewId="0">
      <selection activeCell="M12" sqref="M12"/>
    </sheetView>
  </sheetViews>
  <sheetFormatPr defaultRowHeight="15" x14ac:dyDescent="0.25"/>
  <cols>
    <col min="2" max="2" width="39.28515625" customWidth="1"/>
    <col min="3" max="3" width="22.7109375" customWidth="1"/>
    <col min="4" max="13" width="13.7109375" customWidth="1"/>
  </cols>
  <sheetData>
    <row r="1" spans="2:9" x14ac:dyDescent="0.25">
      <c r="B1" t="s">
        <v>36</v>
      </c>
    </row>
    <row r="2" spans="2:9" ht="15.75" thickBot="1" x14ac:dyDescent="0.3"/>
    <row r="3" spans="2:9" ht="16.5" thickBot="1" x14ac:dyDescent="0.3">
      <c r="B3" s="123" t="s">
        <v>2</v>
      </c>
      <c r="C3" s="124"/>
      <c r="D3" s="124"/>
      <c r="E3" s="124"/>
      <c r="F3" s="124"/>
      <c r="G3" s="124"/>
      <c r="H3" s="124"/>
      <c r="I3" s="125"/>
    </row>
    <row r="4" spans="2:9" ht="15.75" customHeight="1" thickBot="1" x14ac:dyDescent="0.3">
      <c r="B4" s="109" t="s">
        <v>40</v>
      </c>
      <c r="C4" s="126" t="s">
        <v>65</v>
      </c>
      <c r="D4" s="120" t="s">
        <v>1</v>
      </c>
      <c r="E4" s="121"/>
      <c r="F4" s="121"/>
      <c r="G4" s="121"/>
      <c r="H4" s="121"/>
      <c r="I4" s="122"/>
    </row>
    <row r="5" spans="2:9" ht="51.75" customHeight="1" thickBot="1" x14ac:dyDescent="0.3">
      <c r="B5" s="97"/>
      <c r="C5" s="108"/>
      <c r="D5" s="39">
        <v>7500</v>
      </c>
      <c r="E5" s="35" t="s">
        <v>72</v>
      </c>
      <c r="F5" s="35" t="s">
        <v>76</v>
      </c>
      <c r="G5" s="35" t="s">
        <v>77</v>
      </c>
      <c r="H5" s="36">
        <v>24000</v>
      </c>
      <c r="I5" s="41" t="s">
        <v>78</v>
      </c>
    </row>
    <row r="6" spans="2:9" ht="32.1" customHeight="1" x14ac:dyDescent="0.25">
      <c r="B6" s="9" t="s">
        <v>4</v>
      </c>
      <c r="C6" s="30">
        <v>1</v>
      </c>
      <c r="D6" s="76"/>
      <c r="E6" s="60"/>
      <c r="F6" s="60"/>
      <c r="G6" s="60"/>
      <c r="H6" s="60"/>
      <c r="I6" s="61"/>
    </row>
    <row r="7" spans="2:9" ht="32.1" customHeight="1" x14ac:dyDescent="0.25">
      <c r="B7" s="9" t="s">
        <v>5</v>
      </c>
      <c r="C7" s="31">
        <v>2</v>
      </c>
      <c r="D7" s="46"/>
      <c r="E7" s="47"/>
      <c r="F7" s="47"/>
      <c r="G7" s="47"/>
      <c r="H7" s="47"/>
      <c r="I7" s="57"/>
    </row>
    <row r="8" spans="2:9" ht="32.1" customHeight="1" x14ac:dyDescent="0.25">
      <c r="B8" s="9" t="s">
        <v>41</v>
      </c>
      <c r="C8" s="31">
        <v>1</v>
      </c>
      <c r="D8" s="46"/>
      <c r="E8" s="47"/>
      <c r="F8" s="47"/>
      <c r="G8" s="47"/>
      <c r="H8" s="47"/>
      <c r="I8" s="57"/>
    </row>
    <row r="9" spans="2:9" ht="32.1" customHeight="1" x14ac:dyDescent="0.25">
      <c r="B9" s="9" t="s">
        <v>6</v>
      </c>
      <c r="C9" s="31">
        <v>1</v>
      </c>
      <c r="D9" s="46"/>
      <c r="E9" s="47"/>
      <c r="F9" s="47"/>
      <c r="G9" s="47"/>
      <c r="H9" s="47"/>
      <c r="I9" s="57"/>
    </row>
    <row r="10" spans="2:9" ht="32.1" customHeight="1" x14ac:dyDescent="0.25">
      <c r="B10" s="9" t="s">
        <v>42</v>
      </c>
      <c r="C10" s="31">
        <v>3</v>
      </c>
      <c r="D10" s="46"/>
      <c r="E10" s="47"/>
      <c r="F10" s="47"/>
      <c r="G10" s="47"/>
      <c r="H10" s="47"/>
      <c r="I10" s="57"/>
    </row>
    <row r="11" spans="2:9" ht="32.1" customHeight="1" x14ac:dyDescent="0.25">
      <c r="B11" s="9" t="s">
        <v>43</v>
      </c>
      <c r="C11" s="31">
        <v>2</v>
      </c>
      <c r="D11" s="46"/>
      <c r="E11" s="47"/>
      <c r="F11" s="47"/>
      <c r="G11" s="47"/>
      <c r="H11" s="47"/>
      <c r="I11" s="57"/>
    </row>
    <row r="12" spans="2:9" ht="32.1" customHeight="1" x14ac:dyDescent="0.25">
      <c r="B12" s="9" t="s">
        <v>44</v>
      </c>
      <c r="C12" s="31">
        <v>2</v>
      </c>
      <c r="D12" s="46"/>
      <c r="E12" s="47"/>
      <c r="F12" s="47"/>
      <c r="G12" s="47"/>
      <c r="H12" s="47"/>
      <c r="I12" s="57"/>
    </row>
    <row r="13" spans="2:9" ht="32.1" customHeight="1" x14ac:dyDescent="0.25">
      <c r="B13" s="9" t="s">
        <v>7</v>
      </c>
      <c r="C13" s="31">
        <v>1</v>
      </c>
      <c r="D13" s="46"/>
      <c r="E13" s="47"/>
      <c r="F13" s="47"/>
      <c r="G13" s="47"/>
      <c r="H13" s="47"/>
      <c r="I13" s="57"/>
    </row>
    <row r="14" spans="2:9" ht="32.1" customHeight="1" x14ac:dyDescent="0.25">
      <c r="B14" s="9" t="s">
        <v>45</v>
      </c>
      <c r="C14" s="31">
        <v>1</v>
      </c>
      <c r="D14" s="46"/>
      <c r="E14" s="47"/>
      <c r="F14" s="47"/>
      <c r="G14" s="47"/>
      <c r="H14" s="47"/>
      <c r="I14" s="57"/>
    </row>
    <row r="15" spans="2:9" ht="32.1" customHeight="1" thickBot="1" x14ac:dyDescent="0.3">
      <c r="B15" s="10" t="s">
        <v>8</v>
      </c>
      <c r="C15" s="32">
        <v>1</v>
      </c>
      <c r="D15" s="74"/>
      <c r="E15" s="68"/>
      <c r="F15" s="68"/>
      <c r="G15" s="68"/>
      <c r="H15" s="68"/>
      <c r="I15" s="69"/>
    </row>
    <row r="16" spans="2:9" ht="38.25" x14ac:dyDescent="0.25">
      <c r="C16" s="23" t="s">
        <v>63</v>
      </c>
      <c r="D16" s="63">
        <f>($C$6*D6)+($C$7*D7)+($C$8*D8)+($C$9*D9)+($C$10*D10)+($C$11*D11)+($C$12*D12)+($C$13*D13)+($C$14*D14)+($C$15*D15)</f>
        <v>0</v>
      </c>
      <c r="E16" s="60">
        <f t="shared" ref="E16:I16" si="0">($C$6*E6)+($C$7*E7)+($C$8*E8)+($C$9*E9)+($C$10*E10)+($C$11*E11)+($C$12*E12)+($C$13*E13)+($C$14*E14)+($C$15*E15)</f>
        <v>0</v>
      </c>
      <c r="F16" s="60">
        <f t="shared" si="0"/>
        <v>0</v>
      </c>
      <c r="G16" s="60">
        <f t="shared" si="0"/>
        <v>0</v>
      </c>
      <c r="H16" s="60">
        <f t="shared" si="0"/>
        <v>0</v>
      </c>
      <c r="I16" s="61">
        <f t="shared" si="0"/>
        <v>0</v>
      </c>
    </row>
    <row r="17" spans="2:12" ht="32.25" customHeight="1" x14ac:dyDescent="0.25">
      <c r="C17" s="22" t="s">
        <v>54</v>
      </c>
      <c r="D17" s="25">
        <v>1</v>
      </c>
      <c r="E17" s="2">
        <v>6</v>
      </c>
      <c r="F17" s="2">
        <v>71</v>
      </c>
      <c r="G17" s="2">
        <v>36</v>
      </c>
      <c r="H17" s="2">
        <v>1</v>
      </c>
      <c r="I17" s="8">
        <v>19</v>
      </c>
    </row>
    <row r="18" spans="2:12" ht="38.25" customHeight="1" thickBot="1" x14ac:dyDescent="0.3">
      <c r="C18" s="24" t="s">
        <v>60</v>
      </c>
      <c r="D18" s="73">
        <f>D17*D16</f>
        <v>0</v>
      </c>
      <c r="E18" s="50">
        <f t="shared" ref="E18:I18" si="1">E17*E16</f>
        <v>0</v>
      </c>
      <c r="F18" s="50">
        <f t="shared" si="1"/>
        <v>0</v>
      </c>
      <c r="G18" s="50">
        <f t="shared" si="1"/>
        <v>0</v>
      </c>
      <c r="H18" s="50">
        <f t="shared" si="1"/>
        <v>0</v>
      </c>
      <c r="I18" s="58">
        <f t="shared" si="1"/>
        <v>0</v>
      </c>
    </row>
    <row r="19" spans="2:12" ht="39" thickBot="1" x14ac:dyDescent="0.3">
      <c r="F19" s="33"/>
      <c r="G19" s="38"/>
      <c r="H19" s="7" t="s">
        <v>61</v>
      </c>
      <c r="I19" s="79">
        <f>SUM(D18:I18)</f>
        <v>0</v>
      </c>
    </row>
    <row r="20" spans="2:12" ht="15.75" thickBot="1" x14ac:dyDescent="0.3"/>
    <row r="21" spans="2:12" ht="16.5" thickBot="1" x14ac:dyDescent="0.3">
      <c r="B21" s="104" t="s">
        <v>3</v>
      </c>
      <c r="C21" s="105"/>
      <c r="D21" s="105"/>
      <c r="E21" s="105"/>
      <c r="F21" s="105"/>
      <c r="G21" s="105"/>
      <c r="H21" s="105"/>
      <c r="I21" s="105"/>
      <c r="J21" s="106"/>
    </row>
    <row r="22" spans="2:12" ht="15.75" customHeight="1" thickBot="1" x14ac:dyDescent="0.3">
      <c r="B22" s="96" t="s">
        <v>40</v>
      </c>
      <c r="C22" s="107" t="s">
        <v>65</v>
      </c>
      <c r="D22" s="129" t="s">
        <v>1</v>
      </c>
      <c r="E22" s="130"/>
      <c r="F22" s="130"/>
      <c r="G22" s="130"/>
      <c r="H22" s="130"/>
      <c r="I22" s="130"/>
      <c r="J22" s="131"/>
    </row>
    <row r="23" spans="2:12" ht="44.25" customHeight="1" thickBot="1" x14ac:dyDescent="0.3">
      <c r="B23" s="97"/>
      <c r="C23" s="108"/>
      <c r="D23" s="39">
        <v>9000</v>
      </c>
      <c r="E23" s="36">
        <v>12000</v>
      </c>
      <c r="F23" s="36">
        <v>18000</v>
      </c>
      <c r="G23" s="35" t="s">
        <v>79</v>
      </c>
      <c r="H23" s="36">
        <v>24000</v>
      </c>
      <c r="I23" s="36">
        <v>30000</v>
      </c>
      <c r="J23" s="37">
        <v>60000</v>
      </c>
    </row>
    <row r="24" spans="2:12" ht="32.1" customHeight="1" x14ac:dyDescent="0.25">
      <c r="B24" s="9" t="s">
        <v>4</v>
      </c>
      <c r="C24" s="14">
        <v>1</v>
      </c>
      <c r="D24" s="42"/>
      <c r="E24" s="43"/>
      <c r="F24" s="43"/>
      <c r="G24" s="43"/>
      <c r="H24" s="44"/>
      <c r="I24" s="44"/>
      <c r="J24" s="45"/>
      <c r="L24" s="51"/>
    </row>
    <row r="25" spans="2:12" ht="32.1" customHeight="1" x14ac:dyDescent="0.25">
      <c r="B25" s="9" t="s">
        <v>46</v>
      </c>
      <c r="C25" s="9">
        <v>2</v>
      </c>
      <c r="D25" s="46"/>
      <c r="E25" s="47"/>
      <c r="F25" s="47"/>
      <c r="G25" s="47"/>
      <c r="H25" s="48"/>
      <c r="I25" s="48"/>
      <c r="J25" s="49"/>
      <c r="L25" s="51"/>
    </row>
    <row r="26" spans="2:12" ht="32.1" customHeight="1" x14ac:dyDescent="0.25">
      <c r="B26" s="9" t="s">
        <v>41</v>
      </c>
      <c r="C26" s="9">
        <v>1</v>
      </c>
      <c r="D26" s="46"/>
      <c r="E26" s="47"/>
      <c r="F26" s="47"/>
      <c r="G26" s="47"/>
      <c r="H26" s="48"/>
      <c r="I26" s="48"/>
      <c r="J26" s="49"/>
      <c r="L26" s="51"/>
    </row>
    <row r="27" spans="2:12" ht="32.1" customHeight="1" x14ac:dyDescent="0.25">
      <c r="B27" s="9" t="s">
        <v>6</v>
      </c>
      <c r="C27" s="9">
        <v>1</v>
      </c>
      <c r="D27" s="46"/>
      <c r="E27" s="47"/>
      <c r="F27" s="47"/>
      <c r="G27" s="47"/>
      <c r="H27" s="48"/>
      <c r="I27" s="48"/>
      <c r="J27" s="49"/>
      <c r="L27" s="51"/>
    </row>
    <row r="28" spans="2:12" ht="32.1" customHeight="1" x14ac:dyDescent="0.25">
      <c r="B28" s="9" t="s">
        <v>42</v>
      </c>
      <c r="C28" s="9">
        <v>3</v>
      </c>
      <c r="D28" s="46"/>
      <c r="E28" s="47"/>
      <c r="F28" s="47"/>
      <c r="G28" s="47"/>
      <c r="H28" s="48"/>
      <c r="I28" s="48"/>
      <c r="J28" s="49"/>
      <c r="L28" s="51"/>
    </row>
    <row r="29" spans="2:12" ht="32.1" customHeight="1" x14ac:dyDescent="0.25">
      <c r="B29" s="9" t="s">
        <v>43</v>
      </c>
      <c r="C29" s="9">
        <v>2</v>
      </c>
      <c r="D29" s="46"/>
      <c r="E29" s="47"/>
      <c r="F29" s="47"/>
      <c r="G29" s="47"/>
      <c r="H29" s="48"/>
      <c r="I29" s="48"/>
      <c r="J29" s="49"/>
      <c r="L29" s="51"/>
    </row>
    <row r="30" spans="2:12" ht="32.1" customHeight="1" x14ac:dyDescent="0.25">
      <c r="B30" s="9" t="s">
        <v>44</v>
      </c>
      <c r="C30" s="9">
        <v>1</v>
      </c>
      <c r="D30" s="46"/>
      <c r="E30" s="47"/>
      <c r="F30" s="47"/>
      <c r="G30" s="47"/>
      <c r="H30" s="48"/>
      <c r="I30" s="48"/>
      <c r="J30" s="49"/>
      <c r="L30" s="51"/>
    </row>
    <row r="31" spans="2:12" ht="32.1" customHeight="1" x14ac:dyDescent="0.25">
      <c r="B31" s="9" t="s">
        <v>7</v>
      </c>
      <c r="C31" s="9">
        <v>1</v>
      </c>
      <c r="D31" s="46"/>
      <c r="E31" s="47"/>
      <c r="F31" s="47"/>
      <c r="G31" s="47"/>
      <c r="H31" s="48"/>
      <c r="I31" s="48"/>
      <c r="J31" s="49"/>
      <c r="L31" s="51"/>
    </row>
    <row r="32" spans="2:12" ht="32.1" customHeight="1" x14ac:dyDescent="0.25">
      <c r="B32" s="9" t="s">
        <v>45</v>
      </c>
      <c r="C32" s="9">
        <v>1</v>
      </c>
      <c r="D32" s="46"/>
      <c r="E32" s="47"/>
      <c r="F32" s="47"/>
      <c r="G32" s="47"/>
      <c r="H32" s="48"/>
      <c r="I32" s="48"/>
      <c r="J32" s="49"/>
      <c r="L32" s="51"/>
    </row>
    <row r="33" spans="2:12" ht="32.1" customHeight="1" thickBot="1" x14ac:dyDescent="0.3">
      <c r="B33" s="10" t="s">
        <v>9</v>
      </c>
      <c r="C33" s="19">
        <v>2</v>
      </c>
      <c r="D33" s="74"/>
      <c r="E33" s="68"/>
      <c r="F33" s="68"/>
      <c r="G33" s="68"/>
      <c r="H33" s="78"/>
      <c r="I33" s="78"/>
      <c r="J33" s="75"/>
      <c r="L33" s="51"/>
    </row>
    <row r="34" spans="2:12" ht="38.25" x14ac:dyDescent="0.25">
      <c r="C34" s="23" t="s">
        <v>63</v>
      </c>
      <c r="D34" s="63">
        <f>($C$24*D24)+($C$25*D25)+($C$26*D26)+($C$27*D27)+($C$28*D28)+($C$29*D29)+($C$30*D30)+($C$31*D31)+($C$32*D32)+($C$33*D33)</f>
        <v>0</v>
      </c>
      <c r="E34" s="60">
        <f t="shared" ref="E34:J34" si="2">($C$24*E24)+($C$25*E25)+($C$26*E26)+($C$27*E27)+($C$28*E28)+($C$29*E29)+($C$30*E30)+($C$31*E31)+($C$32*E32)+($C$33*E33)</f>
        <v>0</v>
      </c>
      <c r="F34" s="60">
        <f t="shared" si="2"/>
        <v>0</v>
      </c>
      <c r="G34" s="60">
        <f t="shared" si="2"/>
        <v>0</v>
      </c>
      <c r="H34" s="60">
        <f t="shared" si="2"/>
        <v>0</v>
      </c>
      <c r="I34" s="60">
        <f t="shared" si="2"/>
        <v>0</v>
      </c>
      <c r="J34" s="61">
        <f t="shared" si="2"/>
        <v>0</v>
      </c>
    </row>
    <row r="35" spans="2:12" ht="27.75" customHeight="1" x14ac:dyDescent="0.25">
      <c r="C35" s="22" t="s">
        <v>54</v>
      </c>
      <c r="D35" s="25">
        <v>1</v>
      </c>
      <c r="E35" s="2">
        <v>11</v>
      </c>
      <c r="F35" s="2">
        <v>4</v>
      </c>
      <c r="G35" s="2">
        <v>4</v>
      </c>
      <c r="H35" s="2">
        <v>6</v>
      </c>
      <c r="I35" s="2">
        <v>2</v>
      </c>
      <c r="J35" s="8">
        <v>1</v>
      </c>
    </row>
    <row r="36" spans="2:12" ht="42" customHeight="1" thickBot="1" x14ac:dyDescent="0.3">
      <c r="C36" s="24" t="s">
        <v>60</v>
      </c>
      <c r="D36" s="73">
        <f>D35*D34</f>
        <v>0</v>
      </c>
      <c r="E36" s="50">
        <f t="shared" ref="E36:J36" si="3">E35*E34</f>
        <v>0</v>
      </c>
      <c r="F36" s="50">
        <f t="shared" si="3"/>
        <v>0</v>
      </c>
      <c r="G36" s="50">
        <f t="shared" si="3"/>
        <v>0</v>
      </c>
      <c r="H36" s="50">
        <f t="shared" si="3"/>
        <v>0</v>
      </c>
      <c r="I36" s="50">
        <f t="shared" si="3"/>
        <v>0</v>
      </c>
      <c r="J36" s="58">
        <f t="shared" si="3"/>
        <v>0</v>
      </c>
    </row>
    <row r="37" spans="2:12" ht="39" thickBot="1" x14ac:dyDescent="0.3">
      <c r="I37" s="7" t="s">
        <v>62</v>
      </c>
      <c r="J37" s="72">
        <f>SUM(D36:J36)</f>
        <v>0</v>
      </c>
    </row>
  </sheetData>
  <mergeCells count="8">
    <mergeCell ref="B3:I3"/>
    <mergeCell ref="D4:I4"/>
    <mergeCell ref="B4:B5"/>
    <mergeCell ref="C4:C5"/>
    <mergeCell ref="B21:J21"/>
    <mergeCell ref="B22:B23"/>
    <mergeCell ref="C22:C23"/>
    <mergeCell ref="D22:J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showGridLines="0" workbookViewId="0">
      <selection activeCell="J21" sqref="J21"/>
    </sheetView>
  </sheetViews>
  <sheetFormatPr defaultRowHeight="15" x14ac:dyDescent="0.25"/>
  <cols>
    <col min="2" max="2" width="28.28515625" customWidth="1"/>
    <col min="3" max="5" width="16.7109375" customWidth="1"/>
    <col min="7" max="10" width="16.7109375" customWidth="1"/>
  </cols>
  <sheetData>
    <row r="1" spans="2:10" x14ac:dyDescent="0.25">
      <c r="B1" t="s">
        <v>36</v>
      </c>
    </row>
    <row r="3" spans="2:10" ht="26.25" customHeight="1" x14ac:dyDescent="0.25">
      <c r="B3" s="95" t="s">
        <v>2</v>
      </c>
      <c r="C3" s="95"/>
      <c r="D3" s="95"/>
      <c r="E3" s="95"/>
      <c r="G3" s="95" t="s">
        <v>3</v>
      </c>
      <c r="H3" s="95"/>
      <c r="I3" s="95"/>
      <c r="J3" s="95"/>
    </row>
    <row r="4" spans="2:10" ht="51" customHeight="1" x14ac:dyDescent="0.25">
      <c r="B4" s="5" t="s">
        <v>32</v>
      </c>
      <c r="C4" s="5" t="s">
        <v>33</v>
      </c>
      <c r="D4" s="5" t="s">
        <v>34</v>
      </c>
      <c r="E4" s="5" t="s">
        <v>35</v>
      </c>
      <c r="G4" s="5" t="s">
        <v>32</v>
      </c>
      <c r="H4" s="5" t="s">
        <v>33</v>
      </c>
      <c r="I4" s="5" t="s">
        <v>34</v>
      </c>
      <c r="J4" s="5" t="s">
        <v>35</v>
      </c>
    </row>
    <row r="5" spans="2:10" ht="24.95" customHeight="1" x14ac:dyDescent="0.25">
      <c r="B5" s="3">
        <v>7500</v>
      </c>
      <c r="C5" s="2">
        <v>5</v>
      </c>
      <c r="D5" s="47"/>
      <c r="E5" s="47">
        <f>D5*C5</f>
        <v>0</v>
      </c>
      <c r="F5" s="1"/>
      <c r="G5" s="3">
        <v>9000</v>
      </c>
      <c r="H5" s="2">
        <v>2</v>
      </c>
      <c r="I5" s="4"/>
      <c r="J5" s="47">
        <f>SUM(H5*I5)</f>
        <v>0</v>
      </c>
    </row>
    <row r="6" spans="2:10" ht="24.95" customHeight="1" x14ac:dyDescent="0.25">
      <c r="B6" s="3" t="s">
        <v>55</v>
      </c>
      <c r="C6" s="2">
        <v>22</v>
      </c>
      <c r="D6" s="47"/>
      <c r="E6" s="47">
        <f t="shared" ref="E6:E9" si="0">D6*C6</f>
        <v>0</v>
      </c>
      <c r="F6" s="1"/>
      <c r="G6" s="3">
        <v>12000</v>
      </c>
      <c r="H6" s="2">
        <v>33</v>
      </c>
      <c r="I6" s="4"/>
      <c r="J6" s="47">
        <f t="shared" ref="J6:J11" si="1">SUM(H6*I6)</f>
        <v>0</v>
      </c>
    </row>
    <row r="7" spans="2:10" ht="24.95" customHeight="1" x14ac:dyDescent="0.25">
      <c r="B7" s="3" t="s">
        <v>56</v>
      </c>
      <c r="C7" s="2">
        <v>22</v>
      </c>
      <c r="D7" s="47"/>
      <c r="E7" s="47">
        <f t="shared" si="0"/>
        <v>0</v>
      </c>
      <c r="F7" s="1"/>
      <c r="G7" s="3" t="s">
        <v>59</v>
      </c>
      <c r="H7" s="2">
        <v>22</v>
      </c>
      <c r="I7" s="4"/>
      <c r="J7" s="47">
        <f t="shared" si="1"/>
        <v>0</v>
      </c>
    </row>
    <row r="8" spans="2:10" ht="24.95" customHeight="1" x14ac:dyDescent="0.25">
      <c r="B8" s="3" t="s">
        <v>57</v>
      </c>
      <c r="C8" s="2">
        <v>43</v>
      </c>
      <c r="D8" s="47"/>
      <c r="E8" s="47">
        <f t="shared" si="0"/>
        <v>0</v>
      </c>
      <c r="F8" s="1"/>
      <c r="G8" s="3">
        <v>24000</v>
      </c>
      <c r="H8" s="2">
        <v>10</v>
      </c>
      <c r="I8" s="4"/>
      <c r="J8" s="47">
        <f t="shared" si="1"/>
        <v>0</v>
      </c>
    </row>
    <row r="9" spans="2:10" ht="24.95" customHeight="1" x14ac:dyDescent="0.25">
      <c r="B9" s="3" t="s">
        <v>58</v>
      </c>
      <c r="C9" s="2">
        <v>9</v>
      </c>
      <c r="D9" s="47"/>
      <c r="E9" s="47">
        <f t="shared" si="0"/>
        <v>0</v>
      </c>
      <c r="F9" s="1"/>
      <c r="G9" s="3">
        <v>30000</v>
      </c>
      <c r="H9" s="2">
        <v>1</v>
      </c>
      <c r="I9" s="4"/>
      <c r="J9" s="47">
        <f t="shared" si="1"/>
        <v>0</v>
      </c>
    </row>
    <row r="10" spans="2:10" ht="24.95" customHeight="1" x14ac:dyDescent="0.25">
      <c r="D10" s="6" t="s">
        <v>0</v>
      </c>
      <c r="E10" s="47">
        <f>SUM(E5:E9)</f>
        <v>0</v>
      </c>
      <c r="F10" s="1"/>
      <c r="G10" s="3">
        <v>48000</v>
      </c>
      <c r="H10" s="2">
        <v>1</v>
      </c>
      <c r="I10" s="4"/>
      <c r="J10" s="47">
        <f t="shared" si="1"/>
        <v>0</v>
      </c>
    </row>
    <row r="11" spans="2:10" ht="24.95" customHeight="1" x14ac:dyDescent="0.25">
      <c r="F11" s="1"/>
      <c r="G11" s="3">
        <v>57000</v>
      </c>
      <c r="H11" s="2">
        <v>1</v>
      </c>
      <c r="I11" s="4"/>
      <c r="J11" s="47">
        <f t="shared" si="1"/>
        <v>0</v>
      </c>
    </row>
    <row r="12" spans="2:10" ht="24.95" customHeight="1" x14ac:dyDescent="0.25">
      <c r="F12" s="1"/>
      <c r="I12" s="6" t="s">
        <v>0</v>
      </c>
      <c r="J12" s="47">
        <f>SUM(J5:J11)</f>
        <v>0</v>
      </c>
    </row>
    <row r="13" spans="2:10" ht="24.95" customHeight="1" x14ac:dyDescent="0.25">
      <c r="F13" s="1"/>
    </row>
    <row r="14" spans="2:10" ht="24.95" customHeight="1" x14ac:dyDescent="0.25">
      <c r="F14" s="1"/>
    </row>
    <row r="15" spans="2:10" ht="24.95" customHeight="1" x14ac:dyDescent="0.25"/>
  </sheetData>
  <mergeCells count="2">
    <mergeCell ref="B3:E3"/>
    <mergeCell ref="G3:J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showGridLines="0" workbookViewId="0">
      <selection activeCell="J6" sqref="J6"/>
    </sheetView>
  </sheetViews>
  <sheetFormatPr defaultRowHeight="15" x14ac:dyDescent="0.25"/>
  <cols>
    <col min="2" max="5" width="16.7109375" customWidth="1"/>
    <col min="7" max="10" width="16.7109375" customWidth="1"/>
  </cols>
  <sheetData>
    <row r="1" spans="2:10" x14ac:dyDescent="0.25">
      <c r="B1" t="s">
        <v>37</v>
      </c>
    </row>
    <row r="3" spans="2:10" ht="26.25" customHeight="1" x14ac:dyDescent="0.25">
      <c r="B3" s="95" t="s">
        <v>2</v>
      </c>
      <c r="C3" s="95"/>
      <c r="D3" s="95"/>
      <c r="E3" s="95"/>
      <c r="G3" s="95" t="s">
        <v>3</v>
      </c>
      <c r="H3" s="95"/>
      <c r="I3" s="95"/>
      <c r="J3" s="95"/>
    </row>
    <row r="4" spans="2:10" ht="51" customHeight="1" x14ac:dyDescent="0.25">
      <c r="B4" s="5" t="s">
        <v>32</v>
      </c>
      <c r="C4" s="5" t="s">
        <v>33</v>
      </c>
      <c r="D4" s="5" t="s">
        <v>34</v>
      </c>
      <c r="E4" s="5" t="s">
        <v>35</v>
      </c>
      <c r="G4" s="5" t="s">
        <v>32</v>
      </c>
      <c r="H4" s="5" t="s">
        <v>33</v>
      </c>
      <c r="I4" s="5" t="s">
        <v>34</v>
      </c>
      <c r="J4" s="5" t="s">
        <v>35</v>
      </c>
    </row>
    <row r="5" spans="2:10" ht="24.95" customHeight="1" x14ac:dyDescent="0.25">
      <c r="B5" s="3" t="s">
        <v>55</v>
      </c>
      <c r="C5" s="2">
        <v>12</v>
      </c>
      <c r="D5" s="47"/>
      <c r="E5" s="47">
        <f>C5*D5</f>
        <v>0</v>
      </c>
      <c r="F5" s="1"/>
      <c r="G5" s="3">
        <v>12000</v>
      </c>
      <c r="H5" s="2">
        <v>10</v>
      </c>
      <c r="I5" s="47"/>
      <c r="J5" s="47">
        <f>I5*H5</f>
        <v>0</v>
      </c>
    </row>
    <row r="6" spans="2:10" ht="24.95" customHeight="1" x14ac:dyDescent="0.25">
      <c r="B6" s="3">
        <v>18000</v>
      </c>
      <c r="C6" s="2">
        <v>47</v>
      </c>
      <c r="D6" s="47"/>
      <c r="E6" s="47">
        <f t="shared" ref="E6:E8" si="0">C6*D6</f>
        <v>0</v>
      </c>
      <c r="F6" s="1"/>
      <c r="G6" s="3">
        <v>18000</v>
      </c>
      <c r="H6" s="2">
        <v>4</v>
      </c>
      <c r="I6" s="47"/>
      <c r="J6" s="47">
        <f t="shared" ref="J6:J9" si="1">I6*H6</f>
        <v>0</v>
      </c>
    </row>
    <row r="7" spans="2:10" ht="24.95" customHeight="1" x14ac:dyDescent="0.25">
      <c r="B7" s="3" t="s">
        <v>57</v>
      </c>
      <c r="C7" s="2">
        <v>17</v>
      </c>
      <c r="D7" s="47"/>
      <c r="E7" s="47">
        <f t="shared" si="0"/>
        <v>0</v>
      </c>
      <c r="F7" s="1"/>
      <c r="G7" s="3">
        <v>22000</v>
      </c>
      <c r="H7" s="2">
        <v>11</v>
      </c>
      <c r="I7" s="47"/>
      <c r="J7" s="47">
        <f t="shared" si="1"/>
        <v>0</v>
      </c>
    </row>
    <row r="8" spans="2:10" ht="24.95" customHeight="1" x14ac:dyDescent="0.25">
      <c r="B8" s="3">
        <v>30000</v>
      </c>
      <c r="C8" s="2">
        <v>2</v>
      </c>
      <c r="D8" s="47"/>
      <c r="E8" s="47">
        <f t="shared" si="0"/>
        <v>0</v>
      </c>
      <c r="F8" s="1"/>
      <c r="G8" s="3">
        <v>48000</v>
      </c>
      <c r="H8" s="2">
        <v>1</v>
      </c>
      <c r="I8" s="47"/>
      <c r="J8" s="47">
        <f t="shared" si="1"/>
        <v>0</v>
      </c>
    </row>
    <row r="9" spans="2:10" ht="24.95" customHeight="1" x14ac:dyDescent="0.25">
      <c r="D9" s="6" t="s">
        <v>0</v>
      </c>
      <c r="E9" s="47">
        <f>SUM(E5:E8)</f>
        <v>0</v>
      </c>
      <c r="F9" s="1"/>
      <c r="G9" s="3">
        <v>60000</v>
      </c>
      <c r="H9" s="2">
        <v>1</v>
      </c>
      <c r="I9" s="47"/>
      <c r="J9" s="47">
        <f t="shared" si="1"/>
        <v>0</v>
      </c>
    </row>
    <row r="10" spans="2:10" ht="24.95" customHeight="1" x14ac:dyDescent="0.25">
      <c r="F10" s="1"/>
      <c r="I10" s="6" t="s">
        <v>0</v>
      </c>
      <c r="J10" s="47">
        <f>SUM(J5:J9)</f>
        <v>0</v>
      </c>
    </row>
    <row r="11" spans="2:10" ht="24.95" customHeight="1" x14ac:dyDescent="0.25">
      <c r="F11" s="1"/>
    </row>
    <row r="12" spans="2:10" ht="24.95" customHeight="1" x14ac:dyDescent="0.25">
      <c r="F12" s="1"/>
    </row>
    <row r="13" spans="2:10" ht="24.95" customHeight="1" x14ac:dyDescent="0.25">
      <c r="F13" s="1"/>
    </row>
    <row r="14" spans="2:10" ht="24.95" customHeight="1" x14ac:dyDescent="0.25">
      <c r="F14" s="1"/>
    </row>
    <row r="15" spans="2:10" ht="24.95" customHeight="1" x14ac:dyDescent="0.25"/>
  </sheetData>
  <mergeCells count="2">
    <mergeCell ref="B3:E3"/>
    <mergeCell ref="G3:J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showGridLines="0" workbookViewId="0">
      <selection activeCell="M24" sqref="M24"/>
    </sheetView>
  </sheetViews>
  <sheetFormatPr defaultRowHeight="15" x14ac:dyDescent="0.25"/>
  <cols>
    <col min="2" max="5" width="16.7109375" customWidth="1"/>
    <col min="7" max="10" width="16.7109375" customWidth="1"/>
  </cols>
  <sheetData>
    <row r="1" spans="2:10" x14ac:dyDescent="0.25">
      <c r="B1" t="s">
        <v>38</v>
      </c>
    </row>
    <row r="3" spans="2:10" ht="26.25" customHeight="1" x14ac:dyDescent="0.25">
      <c r="B3" s="95" t="s">
        <v>2</v>
      </c>
      <c r="C3" s="95"/>
      <c r="D3" s="95"/>
      <c r="E3" s="95"/>
      <c r="G3" s="95" t="s">
        <v>3</v>
      </c>
      <c r="H3" s="95"/>
      <c r="I3" s="95"/>
      <c r="J3" s="95"/>
    </row>
    <row r="4" spans="2:10" ht="51" customHeight="1" x14ac:dyDescent="0.25">
      <c r="B4" s="5" t="s">
        <v>32</v>
      </c>
      <c r="C4" s="5" t="s">
        <v>33</v>
      </c>
      <c r="D4" s="5" t="s">
        <v>34</v>
      </c>
      <c r="E4" s="5" t="s">
        <v>35</v>
      </c>
      <c r="G4" s="5" t="s">
        <v>32</v>
      </c>
      <c r="H4" s="5" t="s">
        <v>33</v>
      </c>
      <c r="I4" s="5" t="s">
        <v>34</v>
      </c>
      <c r="J4" s="5" t="s">
        <v>35</v>
      </c>
    </row>
    <row r="5" spans="2:10" ht="24.95" customHeight="1" x14ac:dyDescent="0.25">
      <c r="B5" s="3" t="s">
        <v>66</v>
      </c>
      <c r="C5" s="2">
        <v>3</v>
      </c>
      <c r="D5" s="47"/>
      <c r="E5" s="47">
        <f>D5*C5</f>
        <v>0</v>
      </c>
      <c r="F5" s="1"/>
      <c r="G5" s="3">
        <v>9000</v>
      </c>
      <c r="H5" s="2">
        <v>18</v>
      </c>
      <c r="I5" s="47"/>
      <c r="J5" s="47">
        <f>I5*H5</f>
        <v>0</v>
      </c>
    </row>
    <row r="6" spans="2:10" ht="24.95" customHeight="1" x14ac:dyDescent="0.25">
      <c r="B6" s="3" t="s">
        <v>55</v>
      </c>
      <c r="C6" s="2">
        <v>43</v>
      </c>
      <c r="D6" s="47"/>
      <c r="E6" s="47">
        <f t="shared" ref="E6:E10" si="0">D6*C6</f>
        <v>0</v>
      </c>
      <c r="F6" s="1"/>
      <c r="G6" s="3" t="s">
        <v>55</v>
      </c>
      <c r="H6" s="2">
        <v>13</v>
      </c>
      <c r="I6" s="47"/>
      <c r="J6" s="47">
        <f t="shared" ref="J6:J12" si="1">I6*H6</f>
        <v>0</v>
      </c>
    </row>
    <row r="7" spans="2:10" ht="24.95" customHeight="1" x14ac:dyDescent="0.25">
      <c r="B7" s="3">
        <v>18000</v>
      </c>
      <c r="C7" s="2">
        <v>3</v>
      </c>
      <c r="D7" s="47"/>
      <c r="E7" s="47">
        <f t="shared" si="0"/>
        <v>0</v>
      </c>
      <c r="F7" s="1"/>
      <c r="G7" s="3">
        <v>18000</v>
      </c>
      <c r="H7" s="2">
        <v>38</v>
      </c>
      <c r="I7" s="47"/>
      <c r="J7" s="47">
        <f t="shared" si="1"/>
        <v>0</v>
      </c>
    </row>
    <row r="8" spans="2:10" ht="24.95" customHeight="1" x14ac:dyDescent="0.25">
      <c r="B8" s="3">
        <v>21000</v>
      </c>
      <c r="C8" s="2">
        <v>30</v>
      </c>
      <c r="D8" s="47"/>
      <c r="E8" s="47">
        <f t="shared" si="0"/>
        <v>0</v>
      </c>
      <c r="F8" s="1"/>
      <c r="G8" s="3" t="s">
        <v>67</v>
      </c>
      <c r="H8" s="2">
        <v>5</v>
      </c>
      <c r="I8" s="47"/>
      <c r="J8" s="47">
        <f t="shared" si="1"/>
        <v>0</v>
      </c>
    </row>
    <row r="9" spans="2:10" ht="24.95" customHeight="1" x14ac:dyDescent="0.25">
      <c r="B9" s="3">
        <v>27000</v>
      </c>
      <c r="C9" s="2">
        <v>6</v>
      </c>
      <c r="D9" s="47"/>
      <c r="E9" s="47">
        <f t="shared" si="0"/>
        <v>0</v>
      </c>
      <c r="F9" s="1"/>
      <c r="G9" s="3">
        <v>24000</v>
      </c>
      <c r="H9" s="2">
        <v>5</v>
      </c>
      <c r="I9" s="47"/>
      <c r="J9" s="47">
        <f t="shared" si="1"/>
        <v>0</v>
      </c>
    </row>
    <row r="10" spans="2:10" ht="24.95" customHeight="1" x14ac:dyDescent="0.25">
      <c r="B10" s="3">
        <v>30000</v>
      </c>
      <c r="C10" s="2">
        <v>2</v>
      </c>
      <c r="D10" s="47"/>
      <c r="E10" s="47">
        <f t="shared" si="0"/>
        <v>0</v>
      </c>
      <c r="F10" s="1"/>
      <c r="G10" s="3" t="s">
        <v>58</v>
      </c>
      <c r="H10" s="2">
        <v>3</v>
      </c>
      <c r="I10" s="47"/>
      <c r="J10" s="47">
        <f t="shared" si="1"/>
        <v>0</v>
      </c>
    </row>
    <row r="11" spans="2:10" ht="24.95" customHeight="1" x14ac:dyDescent="0.25">
      <c r="D11" s="6" t="s">
        <v>0</v>
      </c>
      <c r="E11" s="47">
        <f>SUM(E5:E10)</f>
        <v>0</v>
      </c>
      <c r="F11" s="1"/>
      <c r="G11" s="3">
        <v>48000</v>
      </c>
      <c r="H11" s="2">
        <v>2</v>
      </c>
      <c r="I11" s="47"/>
      <c r="J11" s="47">
        <f t="shared" si="1"/>
        <v>0</v>
      </c>
    </row>
    <row r="12" spans="2:10" ht="24.95" customHeight="1" x14ac:dyDescent="0.25">
      <c r="F12" s="1"/>
      <c r="G12" s="3">
        <v>60000</v>
      </c>
      <c r="H12" s="2">
        <v>4</v>
      </c>
      <c r="I12" s="47"/>
      <c r="J12" s="47">
        <f t="shared" si="1"/>
        <v>0</v>
      </c>
    </row>
    <row r="13" spans="2:10" ht="24.95" customHeight="1" x14ac:dyDescent="0.25">
      <c r="F13" s="1"/>
      <c r="I13" s="6" t="s">
        <v>0</v>
      </c>
      <c r="J13" s="47">
        <f>SUM(J5:J12)</f>
        <v>0</v>
      </c>
    </row>
    <row r="14" spans="2:10" ht="24.95" customHeight="1" x14ac:dyDescent="0.25"/>
    <row r="15" spans="2:10" ht="24.95" customHeight="1" x14ac:dyDescent="0.25">
      <c r="H15" s="29"/>
    </row>
    <row r="16" spans="2:10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</sheetData>
  <mergeCells count="2">
    <mergeCell ref="B3:E3"/>
    <mergeCell ref="G3:J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4"/>
  <sheetViews>
    <sheetView showGridLines="0" workbookViewId="0">
      <selection activeCell="N12" sqref="N12"/>
    </sheetView>
  </sheetViews>
  <sheetFormatPr defaultRowHeight="15" x14ac:dyDescent="0.25"/>
  <cols>
    <col min="2" max="5" width="16.7109375" customWidth="1"/>
    <col min="7" max="10" width="16.7109375" customWidth="1"/>
  </cols>
  <sheetData>
    <row r="1" spans="2:10" x14ac:dyDescent="0.25">
      <c r="B1" t="s">
        <v>39</v>
      </c>
    </row>
    <row r="3" spans="2:10" ht="26.25" customHeight="1" x14ac:dyDescent="0.25">
      <c r="B3" s="95" t="s">
        <v>2</v>
      </c>
      <c r="C3" s="95"/>
      <c r="D3" s="95"/>
      <c r="E3" s="95"/>
      <c r="G3" s="95" t="s">
        <v>3</v>
      </c>
      <c r="H3" s="95"/>
      <c r="I3" s="95"/>
      <c r="J3" s="95"/>
    </row>
    <row r="4" spans="2:10" ht="51" customHeight="1" x14ac:dyDescent="0.25">
      <c r="B4" s="5" t="s">
        <v>32</v>
      </c>
      <c r="C4" s="5" t="s">
        <v>33</v>
      </c>
      <c r="D4" s="5" t="s">
        <v>34</v>
      </c>
      <c r="E4" s="5" t="s">
        <v>35</v>
      </c>
      <c r="G4" s="5" t="s">
        <v>32</v>
      </c>
      <c r="H4" s="5" t="s">
        <v>33</v>
      </c>
      <c r="I4" s="5" t="s">
        <v>34</v>
      </c>
      <c r="J4" s="5" t="s">
        <v>35</v>
      </c>
    </row>
    <row r="5" spans="2:10" ht="24.95" customHeight="1" x14ac:dyDescent="0.25">
      <c r="B5" s="3" t="s">
        <v>55</v>
      </c>
      <c r="C5" s="2">
        <v>19</v>
      </c>
      <c r="D5" s="52"/>
      <c r="E5" s="52">
        <f>D5*C5</f>
        <v>0</v>
      </c>
      <c r="F5" s="1"/>
      <c r="G5" s="3">
        <v>9000</v>
      </c>
      <c r="H5" s="2">
        <v>18</v>
      </c>
      <c r="I5" s="47"/>
      <c r="J5" s="47">
        <f>I5*H5</f>
        <v>0</v>
      </c>
    </row>
    <row r="6" spans="2:10" ht="24.95" customHeight="1" x14ac:dyDescent="0.25">
      <c r="B6" s="3">
        <v>18000</v>
      </c>
      <c r="C6" s="2">
        <v>61</v>
      </c>
      <c r="D6" s="52"/>
      <c r="E6" s="52">
        <f t="shared" ref="E6:E8" si="0">D6*C6</f>
        <v>0</v>
      </c>
      <c r="F6" s="1"/>
      <c r="G6" s="3">
        <v>12000</v>
      </c>
      <c r="H6" s="2">
        <v>2</v>
      </c>
      <c r="I6" s="47"/>
      <c r="J6" s="47">
        <f t="shared" ref="J6:J11" si="1">I6*H6</f>
        <v>0</v>
      </c>
    </row>
    <row r="7" spans="2:10" ht="24.95" customHeight="1" x14ac:dyDescent="0.25">
      <c r="B7" s="3" t="s">
        <v>57</v>
      </c>
      <c r="C7" s="2">
        <v>26</v>
      </c>
      <c r="D7" s="52"/>
      <c r="E7" s="52">
        <f t="shared" si="0"/>
        <v>0</v>
      </c>
      <c r="F7" s="1"/>
      <c r="G7" s="3">
        <v>18000</v>
      </c>
      <c r="H7" s="2">
        <v>11</v>
      </c>
      <c r="I7" s="47"/>
      <c r="J7" s="47">
        <f t="shared" si="1"/>
        <v>0</v>
      </c>
    </row>
    <row r="8" spans="2:10" ht="24.95" customHeight="1" x14ac:dyDescent="0.25">
      <c r="B8" s="3" t="s">
        <v>58</v>
      </c>
      <c r="C8" s="2">
        <v>3</v>
      </c>
      <c r="D8" s="52"/>
      <c r="E8" s="52">
        <f t="shared" si="0"/>
        <v>0</v>
      </c>
      <c r="F8" s="1"/>
      <c r="G8" s="3" t="s">
        <v>67</v>
      </c>
      <c r="H8" s="2">
        <v>40</v>
      </c>
      <c r="I8" s="47"/>
      <c r="J8" s="47">
        <f t="shared" si="1"/>
        <v>0</v>
      </c>
    </row>
    <row r="9" spans="2:10" ht="24.95" customHeight="1" x14ac:dyDescent="0.25">
      <c r="D9" s="6" t="s">
        <v>0</v>
      </c>
      <c r="E9" s="47">
        <f>SUM(E5:E8)</f>
        <v>0</v>
      </c>
      <c r="F9" s="1"/>
      <c r="G9" s="3">
        <v>24000</v>
      </c>
      <c r="H9" s="2">
        <v>3</v>
      </c>
      <c r="I9" s="47"/>
      <c r="J9" s="47">
        <f t="shared" si="1"/>
        <v>0</v>
      </c>
    </row>
    <row r="10" spans="2:10" ht="24.95" customHeight="1" x14ac:dyDescent="0.25">
      <c r="F10" s="1"/>
      <c r="G10" s="3">
        <v>30000</v>
      </c>
      <c r="H10" s="2">
        <v>5</v>
      </c>
      <c r="I10" s="47"/>
      <c r="J10" s="47">
        <f t="shared" si="1"/>
        <v>0</v>
      </c>
    </row>
    <row r="11" spans="2:10" ht="24.95" customHeight="1" x14ac:dyDescent="0.25">
      <c r="C11" s="29"/>
      <c r="F11" s="1"/>
      <c r="G11" s="3">
        <v>60000</v>
      </c>
      <c r="H11" s="2">
        <v>1</v>
      </c>
      <c r="I11" s="47"/>
      <c r="J11" s="47">
        <f t="shared" si="1"/>
        <v>0</v>
      </c>
    </row>
    <row r="12" spans="2:10" ht="24.95" customHeight="1" x14ac:dyDescent="0.25">
      <c r="F12" s="1"/>
      <c r="I12" s="6" t="s">
        <v>0</v>
      </c>
      <c r="J12" s="47">
        <f>SUM(J5:J11)</f>
        <v>0</v>
      </c>
    </row>
    <row r="13" spans="2:10" ht="24.95" customHeight="1" x14ac:dyDescent="0.25"/>
    <row r="14" spans="2:10" ht="24.95" customHeight="1" x14ac:dyDescent="0.25"/>
    <row r="15" spans="2:10" ht="24.95" customHeight="1" x14ac:dyDescent="0.25"/>
    <row r="16" spans="2:10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</sheetData>
  <mergeCells count="2">
    <mergeCell ref="B3:E3"/>
    <mergeCell ref="G3:J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showGridLines="0" workbookViewId="0">
      <selection activeCell="I18" sqref="I18"/>
    </sheetView>
  </sheetViews>
  <sheetFormatPr defaultRowHeight="15" x14ac:dyDescent="0.25"/>
  <cols>
    <col min="2" max="2" width="23.7109375" bestFit="1" customWidth="1"/>
    <col min="3" max="5" width="16.7109375" customWidth="1"/>
    <col min="7" max="10" width="16.7109375" customWidth="1"/>
  </cols>
  <sheetData>
    <row r="1" spans="2:10" x14ac:dyDescent="0.25">
      <c r="B1" t="s">
        <v>49</v>
      </c>
    </row>
    <row r="3" spans="2:10" ht="26.25" customHeight="1" x14ac:dyDescent="0.25">
      <c r="B3" s="95" t="s">
        <v>2</v>
      </c>
      <c r="C3" s="95"/>
      <c r="D3" s="95"/>
      <c r="E3" s="95"/>
      <c r="G3" s="95" t="s">
        <v>3</v>
      </c>
      <c r="H3" s="95"/>
      <c r="I3" s="95"/>
      <c r="J3" s="95"/>
    </row>
    <row r="4" spans="2:10" ht="51" customHeight="1" x14ac:dyDescent="0.25">
      <c r="B4" s="5" t="s">
        <v>32</v>
      </c>
      <c r="C4" s="5" t="s">
        <v>33</v>
      </c>
      <c r="D4" s="5" t="s">
        <v>34</v>
      </c>
      <c r="E4" s="5" t="s">
        <v>35</v>
      </c>
      <c r="G4" s="5" t="s">
        <v>32</v>
      </c>
      <c r="H4" s="5" t="s">
        <v>33</v>
      </c>
      <c r="I4" s="5" t="s">
        <v>34</v>
      </c>
      <c r="J4" s="5" t="s">
        <v>35</v>
      </c>
    </row>
    <row r="5" spans="2:10" ht="24.95" customHeight="1" x14ac:dyDescent="0.25">
      <c r="B5" s="3">
        <v>7500</v>
      </c>
      <c r="C5" s="2">
        <v>1</v>
      </c>
      <c r="D5" s="47"/>
      <c r="E5" s="47">
        <f>D5*C5</f>
        <v>0</v>
      </c>
      <c r="F5" s="1"/>
      <c r="G5" s="3">
        <v>9000</v>
      </c>
      <c r="H5" s="2">
        <v>1</v>
      </c>
      <c r="I5" s="47"/>
      <c r="J5" s="47">
        <f>I5*H5</f>
        <v>0</v>
      </c>
    </row>
    <row r="6" spans="2:10" ht="24.95" customHeight="1" x14ac:dyDescent="0.25">
      <c r="B6" s="3" t="s">
        <v>55</v>
      </c>
      <c r="C6" s="2">
        <v>6</v>
      </c>
      <c r="D6" s="47"/>
      <c r="E6" s="47">
        <f t="shared" ref="E6:E10" si="0">D6*C6</f>
        <v>0</v>
      </c>
      <c r="F6" s="1"/>
      <c r="G6" s="3">
        <v>12000</v>
      </c>
      <c r="H6" s="2">
        <v>11</v>
      </c>
      <c r="I6" s="47"/>
      <c r="J6" s="47">
        <f t="shared" ref="J6:J11" si="1">I6*H6</f>
        <v>0</v>
      </c>
    </row>
    <row r="7" spans="2:10" ht="24.95" customHeight="1" x14ac:dyDescent="0.25">
      <c r="B7" s="3" t="s">
        <v>74</v>
      </c>
      <c r="C7" s="2">
        <v>71</v>
      </c>
      <c r="D7" s="47"/>
      <c r="E7" s="47">
        <f t="shared" si="0"/>
        <v>0</v>
      </c>
      <c r="F7" s="1"/>
      <c r="G7" s="3">
        <v>18000</v>
      </c>
      <c r="H7" s="2">
        <v>4</v>
      </c>
      <c r="I7" s="47"/>
      <c r="J7" s="47">
        <f t="shared" si="1"/>
        <v>0</v>
      </c>
    </row>
    <row r="8" spans="2:10" ht="24.95" customHeight="1" x14ac:dyDescent="0.25">
      <c r="B8" s="3" t="s">
        <v>75</v>
      </c>
      <c r="C8" s="2">
        <v>36</v>
      </c>
      <c r="D8" s="47"/>
      <c r="E8" s="47">
        <f t="shared" si="0"/>
        <v>0</v>
      </c>
      <c r="F8" s="1"/>
      <c r="G8" s="3" t="s">
        <v>67</v>
      </c>
      <c r="H8" s="2">
        <v>4</v>
      </c>
      <c r="I8" s="47"/>
      <c r="J8" s="47">
        <f t="shared" si="1"/>
        <v>0</v>
      </c>
    </row>
    <row r="9" spans="2:10" ht="24.95" customHeight="1" x14ac:dyDescent="0.25">
      <c r="B9" s="3">
        <v>24000</v>
      </c>
      <c r="C9" s="2">
        <v>1</v>
      </c>
      <c r="D9" s="47"/>
      <c r="E9" s="47">
        <f t="shared" si="0"/>
        <v>0</v>
      </c>
      <c r="F9" s="1"/>
      <c r="G9" s="3">
        <v>24000</v>
      </c>
      <c r="H9" s="2">
        <v>6</v>
      </c>
      <c r="I9" s="47"/>
      <c r="J9" s="47">
        <f t="shared" si="1"/>
        <v>0</v>
      </c>
    </row>
    <row r="10" spans="2:10" ht="24.95" customHeight="1" x14ac:dyDescent="0.25">
      <c r="B10" s="3" t="s">
        <v>58</v>
      </c>
      <c r="C10" s="2">
        <v>19</v>
      </c>
      <c r="D10" s="47"/>
      <c r="E10" s="47">
        <f t="shared" si="0"/>
        <v>0</v>
      </c>
      <c r="F10" s="1"/>
      <c r="G10" s="3">
        <v>30000</v>
      </c>
      <c r="H10" s="2">
        <v>2</v>
      </c>
      <c r="I10" s="47"/>
      <c r="J10" s="47">
        <f t="shared" si="1"/>
        <v>0</v>
      </c>
    </row>
    <row r="11" spans="2:10" ht="24.95" customHeight="1" x14ac:dyDescent="0.25">
      <c r="D11" s="6" t="s">
        <v>0</v>
      </c>
      <c r="E11" s="47">
        <f>SUM(E5:E10)</f>
        <v>0</v>
      </c>
      <c r="F11" s="1"/>
      <c r="G11" s="3">
        <v>60000</v>
      </c>
      <c r="H11" s="2">
        <v>1</v>
      </c>
      <c r="I11" s="47"/>
      <c r="J11" s="47">
        <f t="shared" si="1"/>
        <v>0</v>
      </c>
    </row>
    <row r="12" spans="2:10" ht="24.95" customHeight="1" x14ac:dyDescent="0.25">
      <c r="F12" s="1"/>
      <c r="I12" s="6" t="s">
        <v>0</v>
      </c>
      <c r="J12" s="47">
        <f>SUM(J5:J11)</f>
        <v>0</v>
      </c>
    </row>
    <row r="13" spans="2:10" ht="24.95" customHeight="1" x14ac:dyDescent="0.25">
      <c r="F13" s="1"/>
    </row>
    <row r="14" spans="2:10" ht="24.95" customHeight="1" x14ac:dyDescent="0.25">
      <c r="H14" s="29"/>
    </row>
    <row r="15" spans="2:10" ht="24.95" customHeight="1" x14ac:dyDescent="0.25"/>
    <row r="16" spans="2:10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</sheetData>
  <mergeCells count="2">
    <mergeCell ref="B3:E3"/>
    <mergeCell ref="G3:J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showGridLines="0" topLeftCell="A20" workbookViewId="0">
      <selection activeCell="D34" sqref="D34"/>
    </sheetView>
  </sheetViews>
  <sheetFormatPr defaultRowHeight="15" x14ac:dyDescent="0.25"/>
  <cols>
    <col min="2" max="2" width="39.28515625" customWidth="1"/>
    <col min="3" max="3" width="22.7109375" customWidth="1"/>
    <col min="4" max="13" width="13.7109375" customWidth="1"/>
  </cols>
  <sheetData>
    <row r="1" spans="2:8" x14ac:dyDescent="0.25">
      <c r="B1" t="s">
        <v>36</v>
      </c>
    </row>
    <row r="3" spans="2:8" ht="16.5" thickBot="1" x14ac:dyDescent="0.3">
      <c r="B3" s="98" t="s">
        <v>2</v>
      </c>
      <c r="C3" s="99"/>
      <c r="D3" s="99"/>
      <c r="E3" s="99"/>
      <c r="F3" s="99"/>
      <c r="G3" s="99"/>
      <c r="H3" s="100"/>
    </row>
    <row r="4" spans="2:8" ht="15.75" customHeight="1" x14ac:dyDescent="0.25">
      <c r="B4" s="96" t="s">
        <v>40</v>
      </c>
      <c r="C4" s="107" t="s">
        <v>65</v>
      </c>
      <c r="D4" s="101" t="s">
        <v>1</v>
      </c>
      <c r="E4" s="102"/>
      <c r="F4" s="102"/>
      <c r="G4" s="102"/>
      <c r="H4" s="103"/>
    </row>
    <row r="5" spans="2:8" ht="51.75" customHeight="1" thickBot="1" x14ac:dyDescent="0.3">
      <c r="B5" s="97"/>
      <c r="C5" s="108"/>
      <c r="D5" s="15">
        <v>7500</v>
      </c>
      <c r="E5" s="12" t="s">
        <v>64</v>
      </c>
      <c r="F5" s="12" t="s">
        <v>50</v>
      </c>
      <c r="G5" s="12" t="s">
        <v>51</v>
      </c>
      <c r="H5" s="13" t="s">
        <v>52</v>
      </c>
    </row>
    <row r="6" spans="2:8" ht="32.1" customHeight="1" x14ac:dyDescent="0.25">
      <c r="B6" s="9" t="s">
        <v>4</v>
      </c>
      <c r="C6" s="14">
        <v>1</v>
      </c>
      <c r="D6" s="53"/>
      <c r="E6" s="43"/>
      <c r="F6" s="43"/>
      <c r="G6" s="43"/>
      <c r="H6" s="56"/>
    </row>
    <row r="7" spans="2:8" ht="32.1" customHeight="1" x14ac:dyDescent="0.25">
      <c r="B7" s="9" t="s">
        <v>5</v>
      </c>
      <c r="C7" s="9">
        <v>2</v>
      </c>
      <c r="D7" s="54"/>
      <c r="E7" s="47"/>
      <c r="F7" s="47"/>
      <c r="G7" s="47"/>
      <c r="H7" s="57"/>
    </row>
    <row r="8" spans="2:8" ht="32.1" customHeight="1" x14ac:dyDescent="0.25">
      <c r="B8" s="9" t="s">
        <v>41</v>
      </c>
      <c r="C8" s="9">
        <v>1</v>
      </c>
      <c r="D8" s="54"/>
      <c r="E8" s="47"/>
      <c r="F8" s="47"/>
      <c r="G8" s="47"/>
      <c r="H8" s="57"/>
    </row>
    <row r="9" spans="2:8" ht="32.1" customHeight="1" x14ac:dyDescent="0.25">
      <c r="B9" s="9" t="s">
        <v>6</v>
      </c>
      <c r="C9" s="9">
        <v>1</v>
      </c>
      <c r="D9" s="54"/>
      <c r="E9" s="47"/>
      <c r="F9" s="47"/>
      <c r="G9" s="47"/>
      <c r="H9" s="57"/>
    </row>
    <row r="10" spans="2:8" ht="32.1" customHeight="1" x14ac:dyDescent="0.25">
      <c r="B10" s="9" t="s">
        <v>42</v>
      </c>
      <c r="C10" s="9">
        <v>3</v>
      </c>
      <c r="D10" s="54"/>
      <c r="E10" s="47"/>
      <c r="F10" s="47"/>
      <c r="G10" s="47"/>
      <c r="H10" s="57"/>
    </row>
    <row r="11" spans="2:8" ht="32.1" customHeight="1" x14ac:dyDescent="0.25">
      <c r="B11" s="9" t="s">
        <v>43</v>
      </c>
      <c r="C11" s="9">
        <v>2</v>
      </c>
      <c r="D11" s="54"/>
      <c r="E11" s="47"/>
      <c r="F11" s="47"/>
      <c r="G11" s="47"/>
      <c r="H11" s="57"/>
    </row>
    <row r="12" spans="2:8" ht="32.1" customHeight="1" x14ac:dyDescent="0.25">
      <c r="B12" s="9" t="s">
        <v>44</v>
      </c>
      <c r="C12" s="9">
        <v>2</v>
      </c>
      <c r="D12" s="54"/>
      <c r="E12" s="47"/>
      <c r="F12" s="47"/>
      <c r="G12" s="47"/>
      <c r="H12" s="57"/>
    </row>
    <row r="13" spans="2:8" ht="32.1" customHeight="1" x14ac:dyDescent="0.25">
      <c r="B13" s="9" t="s">
        <v>7</v>
      </c>
      <c r="C13" s="9">
        <v>1</v>
      </c>
      <c r="D13" s="54"/>
      <c r="E13" s="47"/>
      <c r="F13" s="47"/>
      <c r="G13" s="47"/>
      <c r="H13" s="57"/>
    </row>
    <row r="14" spans="2:8" ht="32.1" customHeight="1" x14ac:dyDescent="0.25">
      <c r="B14" s="9" t="s">
        <v>45</v>
      </c>
      <c r="C14" s="9">
        <v>1</v>
      </c>
      <c r="D14" s="54"/>
      <c r="E14" s="47"/>
      <c r="F14" s="47"/>
      <c r="G14" s="47"/>
      <c r="H14" s="57"/>
    </row>
    <row r="15" spans="2:8" ht="32.1" customHeight="1" thickBot="1" x14ac:dyDescent="0.3">
      <c r="B15" s="10" t="s">
        <v>8</v>
      </c>
      <c r="C15" s="10">
        <v>1</v>
      </c>
      <c r="D15" s="55"/>
      <c r="E15" s="50"/>
      <c r="F15" s="50"/>
      <c r="G15" s="50"/>
      <c r="H15" s="58"/>
    </row>
    <row r="16" spans="2:8" ht="38.25" x14ac:dyDescent="0.25">
      <c r="C16" s="16" t="s">
        <v>63</v>
      </c>
      <c r="D16" s="63">
        <f>($C$6*D6)+($C$7*D7)+($C$8*D8)+($C$9*D9)+($C$10*D10)+($C$11*D11)+($C$12*D12)+($C$13*D13)+($C$14*D14)+($C$15*D15)</f>
        <v>0</v>
      </c>
      <c r="E16" s="59">
        <f t="shared" ref="E16:H16" si="0">($C$6*E6)+($C$7*E7)+($C$8*E8)+($C$9*E9)+($C$10*E10)+($C$11*E11)+($C$12*E12)+($C$13*E13)+($C$14*E14)+($C$15*E15)</f>
        <v>0</v>
      </c>
      <c r="F16" s="59">
        <f t="shared" si="0"/>
        <v>0</v>
      </c>
      <c r="G16" s="59">
        <f t="shared" si="0"/>
        <v>0</v>
      </c>
      <c r="H16" s="64">
        <f t="shared" si="0"/>
        <v>0</v>
      </c>
    </row>
    <row r="17" spans="2:10" ht="32.25" customHeight="1" x14ac:dyDescent="0.25">
      <c r="C17" s="17" t="s">
        <v>54</v>
      </c>
      <c r="D17" s="25">
        <v>5</v>
      </c>
      <c r="E17" s="2">
        <v>22</v>
      </c>
      <c r="F17" s="2">
        <v>22</v>
      </c>
      <c r="G17" s="2">
        <v>43</v>
      </c>
      <c r="H17" s="8">
        <v>9</v>
      </c>
    </row>
    <row r="18" spans="2:10" ht="38.25" customHeight="1" thickBot="1" x14ac:dyDescent="0.3">
      <c r="C18" s="18" t="s">
        <v>60</v>
      </c>
      <c r="D18" s="65">
        <f>D16*D17</f>
        <v>0</v>
      </c>
      <c r="E18" s="62">
        <f t="shared" ref="E18:H18" si="1">E16*E17</f>
        <v>0</v>
      </c>
      <c r="F18" s="62">
        <f t="shared" si="1"/>
        <v>0</v>
      </c>
      <c r="G18" s="62">
        <f t="shared" si="1"/>
        <v>0</v>
      </c>
      <c r="H18" s="66">
        <f t="shared" si="1"/>
        <v>0</v>
      </c>
    </row>
    <row r="19" spans="2:10" ht="39" thickBot="1" x14ac:dyDescent="0.3">
      <c r="G19" s="7" t="s">
        <v>61</v>
      </c>
      <c r="H19" s="72">
        <f>SUM(D18:H18)</f>
        <v>0</v>
      </c>
    </row>
    <row r="20" spans="2:10" ht="15.75" thickBot="1" x14ac:dyDescent="0.3"/>
    <row r="21" spans="2:10" ht="16.5" thickBot="1" x14ac:dyDescent="0.3">
      <c r="B21" s="104" t="s">
        <v>3</v>
      </c>
      <c r="C21" s="105"/>
      <c r="D21" s="105"/>
      <c r="E21" s="105"/>
      <c r="F21" s="105"/>
      <c r="G21" s="105"/>
      <c r="H21" s="105"/>
      <c r="I21" s="105"/>
      <c r="J21" s="106"/>
    </row>
    <row r="22" spans="2:10" ht="15.75" customHeight="1" x14ac:dyDescent="0.25">
      <c r="B22" s="96" t="s">
        <v>40</v>
      </c>
      <c r="C22" s="107" t="s">
        <v>65</v>
      </c>
      <c r="D22" s="101" t="s">
        <v>1</v>
      </c>
      <c r="E22" s="102"/>
      <c r="F22" s="102"/>
      <c r="G22" s="102"/>
      <c r="H22" s="102"/>
      <c r="I22" s="102"/>
      <c r="J22" s="103"/>
    </row>
    <row r="23" spans="2:10" ht="44.25" customHeight="1" thickBot="1" x14ac:dyDescent="0.3">
      <c r="B23" s="97"/>
      <c r="C23" s="108"/>
      <c r="D23" s="15">
        <v>9000</v>
      </c>
      <c r="E23" s="11">
        <v>12000</v>
      </c>
      <c r="F23" s="12" t="s">
        <v>53</v>
      </c>
      <c r="G23" s="12">
        <v>24000</v>
      </c>
      <c r="H23" s="12">
        <v>30000</v>
      </c>
      <c r="I23" s="12">
        <v>48000</v>
      </c>
      <c r="J23" s="13">
        <v>57000</v>
      </c>
    </row>
    <row r="24" spans="2:10" ht="32.1" customHeight="1" x14ac:dyDescent="0.25">
      <c r="B24" s="9" t="s">
        <v>4</v>
      </c>
      <c r="C24" s="14">
        <v>1</v>
      </c>
      <c r="D24" s="53"/>
      <c r="E24" s="43"/>
      <c r="F24" s="43"/>
      <c r="G24" s="43"/>
      <c r="H24" s="43"/>
      <c r="I24" s="43"/>
      <c r="J24" s="56"/>
    </row>
    <row r="25" spans="2:10" ht="32.1" customHeight="1" x14ac:dyDescent="0.25">
      <c r="B25" s="9" t="s">
        <v>46</v>
      </c>
      <c r="C25" s="9">
        <v>2</v>
      </c>
      <c r="D25" s="54"/>
      <c r="E25" s="47"/>
      <c r="F25" s="47"/>
      <c r="G25" s="47"/>
      <c r="H25" s="47"/>
      <c r="I25" s="47"/>
      <c r="J25" s="57"/>
    </row>
    <row r="26" spans="2:10" ht="32.1" customHeight="1" x14ac:dyDescent="0.25">
      <c r="B26" s="9" t="s">
        <v>41</v>
      </c>
      <c r="C26" s="9">
        <v>1</v>
      </c>
      <c r="D26" s="54"/>
      <c r="E26" s="47"/>
      <c r="F26" s="47"/>
      <c r="G26" s="47"/>
      <c r="H26" s="47"/>
      <c r="I26" s="47"/>
      <c r="J26" s="57"/>
    </row>
    <row r="27" spans="2:10" ht="32.1" customHeight="1" x14ac:dyDescent="0.25">
      <c r="B27" s="9" t="s">
        <v>6</v>
      </c>
      <c r="C27" s="9">
        <v>1</v>
      </c>
      <c r="D27" s="54"/>
      <c r="E27" s="47"/>
      <c r="F27" s="47"/>
      <c r="G27" s="47"/>
      <c r="H27" s="47"/>
      <c r="I27" s="47"/>
      <c r="J27" s="57"/>
    </row>
    <row r="28" spans="2:10" ht="32.1" customHeight="1" x14ac:dyDescent="0.25">
      <c r="B28" s="9" t="s">
        <v>42</v>
      </c>
      <c r="C28" s="9">
        <v>3</v>
      </c>
      <c r="D28" s="54"/>
      <c r="E28" s="47"/>
      <c r="F28" s="47"/>
      <c r="G28" s="47"/>
      <c r="H28" s="47"/>
      <c r="I28" s="47"/>
      <c r="J28" s="57"/>
    </row>
    <row r="29" spans="2:10" ht="32.1" customHeight="1" x14ac:dyDescent="0.25">
      <c r="B29" s="9" t="s">
        <v>43</v>
      </c>
      <c r="C29" s="9">
        <v>2</v>
      </c>
      <c r="D29" s="54"/>
      <c r="E29" s="47"/>
      <c r="F29" s="47"/>
      <c r="G29" s="47"/>
      <c r="H29" s="47"/>
      <c r="I29" s="47"/>
      <c r="J29" s="57"/>
    </row>
    <row r="30" spans="2:10" ht="32.1" customHeight="1" x14ac:dyDescent="0.25">
      <c r="B30" s="9" t="s">
        <v>44</v>
      </c>
      <c r="C30" s="9">
        <v>1</v>
      </c>
      <c r="D30" s="54"/>
      <c r="E30" s="47"/>
      <c r="F30" s="47"/>
      <c r="G30" s="47"/>
      <c r="H30" s="47"/>
      <c r="I30" s="47"/>
      <c r="J30" s="57"/>
    </row>
    <row r="31" spans="2:10" ht="32.1" customHeight="1" x14ac:dyDescent="0.25">
      <c r="B31" s="9" t="s">
        <v>7</v>
      </c>
      <c r="C31" s="9">
        <v>1</v>
      </c>
      <c r="D31" s="54"/>
      <c r="E31" s="47"/>
      <c r="F31" s="47"/>
      <c r="G31" s="47"/>
      <c r="H31" s="47"/>
      <c r="I31" s="47"/>
      <c r="J31" s="57"/>
    </row>
    <row r="32" spans="2:10" ht="32.1" customHeight="1" x14ac:dyDescent="0.25">
      <c r="B32" s="9" t="s">
        <v>45</v>
      </c>
      <c r="C32" s="9">
        <v>1</v>
      </c>
      <c r="D32" s="54"/>
      <c r="E32" s="47"/>
      <c r="F32" s="47"/>
      <c r="G32" s="47"/>
      <c r="H32" s="47"/>
      <c r="I32" s="47"/>
      <c r="J32" s="57"/>
    </row>
    <row r="33" spans="2:10" ht="32.1" customHeight="1" thickBot="1" x14ac:dyDescent="0.3">
      <c r="B33" s="10" t="s">
        <v>9</v>
      </c>
      <c r="C33" s="19">
        <v>2</v>
      </c>
      <c r="D33" s="67"/>
      <c r="E33" s="68"/>
      <c r="F33" s="68"/>
      <c r="G33" s="68"/>
      <c r="H33" s="68"/>
      <c r="I33" s="68"/>
      <c r="J33" s="69"/>
    </row>
    <row r="34" spans="2:10" ht="38.25" x14ac:dyDescent="0.25">
      <c r="C34" s="23" t="s">
        <v>63</v>
      </c>
      <c r="D34" s="63">
        <f>($C$24*D24)+($C$25*D25)+($C$26*D26)+($C$27*D27)+($C$28*D28)+($C$29*D29)+($C$30*D30)+($C$31*D31)+($C$32*D32)+($C$33*D33)</f>
        <v>0</v>
      </c>
      <c r="E34" s="60">
        <f t="shared" ref="E34:J34" si="2">($C$24*E24)+($C$25*E25)+($C$26*E26)+($C$27*E27)+($C$28*E28)+($C$29*E29)+($C$30*E30)+($C$31*E31)+($C$32*E32)+($C$33*E33)</f>
        <v>0</v>
      </c>
      <c r="F34" s="60">
        <f t="shared" si="2"/>
        <v>0</v>
      </c>
      <c r="G34" s="60">
        <f t="shared" si="2"/>
        <v>0</v>
      </c>
      <c r="H34" s="60">
        <f t="shared" si="2"/>
        <v>0</v>
      </c>
      <c r="I34" s="60">
        <f t="shared" si="2"/>
        <v>0</v>
      </c>
      <c r="J34" s="61">
        <f t="shared" si="2"/>
        <v>0</v>
      </c>
    </row>
    <row r="35" spans="2:10" ht="27.75" customHeight="1" x14ac:dyDescent="0.25">
      <c r="C35" s="22" t="s">
        <v>54</v>
      </c>
      <c r="D35" s="25">
        <v>2</v>
      </c>
      <c r="E35" s="2">
        <v>33</v>
      </c>
      <c r="F35" s="2">
        <v>22</v>
      </c>
      <c r="G35" s="2">
        <v>10</v>
      </c>
      <c r="H35" s="2">
        <v>1</v>
      </c>
      <c r="I35" s="2">
        <v>1</v>
      </c>
      <c r="J35" s="8">
        <v>1</v>
      </c>
    </row>
    <row r="36" spans="2:10" ht="42" customHeight="1" thickBot="1" x14ac:dyDescent="0.3">
      <c r="C36" s="24" t="s">
        <v>60</v>
      </c>
      <c r="D36" s="65">
        <f>D35*D34</f>
        <v>0</v>
      </c>
      <c r="E36" s="70">
        <f t="shared" ref="E36:J36" si="3">E35*E34</f>
        <v>0</v>
      </c>
      <c r="F36" s="70">
        <f t="shared" si="3"/>
        <v>0</v>
      </c>
      <c r="G36" s="70">
        <f t="shared" si="3"/>
        <v>0</v>
      </c>
      <c r="H36" s="70">
        <f t="shared" si="3"/>
        <v>0</v>
      </c>
      <c r="I36" s="70">
        <f t="shared" si="3"/>
        <v>0</v>
      </c>
      <c r="J36" s="71">
        <f t="shared" si="3"/>
        <v>0</v>
      </c>
    </row>
    <row r="37" spans="2:10" ht="39" thickBot="1" x14ac:dyDescent="0.3">
      <c r="I37" s="7" t="s">
        <v>62</v>
      </c>
      <c r="J37" s="72">
        <f>SUM(D36:J36)</f>
        <v>0</v>
      </c>
    </row>
  </sheetData>
  <mergeCells count="8">
    <mergeCell ref="B22:B23"/>
    <mergeCell ref="B4:B5"/>
    <mergeCell ref="B3:H3"/>
    <mergeCell ref="D4:H4"/>
    <mergeCell ref="B21:J21"/>
    <mergeCell ref="D22:J22"/>
    <mergeCell ref="C4:C5"/>
    <mergeCell ref="C22:C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showGridLines="0" topLeftCell="A20" workbookViewId="0">
      <selection activeCell="D34" sqref="D34"/>
    </sheetView>
  </sheetViews>
  <sheetFormatPr defaultRowHeight="15" x14ac:dyDescent="0.25"/>
  <cols>
    <col min="2" max="2" width="39.28515625" customWidth="1"/>
    <col min="3" max="3" width="22.7109375" customWidth="1"/>
    <col min="4" max="11" width="13.7109375" customWidth="1"/>
  </cols>
  <sheetData>
    <row r="1" spans="2:7" x14ac:dyDescent="0.25">
      <c r="B1" t="s">
        <v>36</v>
      </c>
    </row>
    <row r="2" spans="2:7" ht="15.75" thickBot="1" x14ac:dyDescent="0.3"/>
    <row r="3" spans="2:7" ht="16.5" thickBot="1" x14ac:dyDescent="0.3">
      <c r="B3" s="111" t="s">
        <v>2</v>
      </c>
      <c r="C3" s="112"/>
      <c r="D3" s="112"/>
      <c r="E3" s="112"/>
      <c r="F3" s="112"/>
      <c r="G3" s="113"/>
    </row>
    <row r="4" spans="2:7" ht="15.75" customHeight="1" thickBot="1" x14ac:dyDescent="0.3">
      <c r="B4" s="109" t="s">
        <v>40</v>
      </c>
      <c r="C4" s="110" t="s">
        <v>65</v>
      </c>
      <c r="D4" s="117" t="s">
        <v>1</v>
      </c>
      <c r="E4" s="118"/>
      <c r="F4" s="118"/>
      <c r="G4" s="119"/>
    </row>
    <row r="5" spans="2:7" ht="51.75" customHeight="1" thickBot="1" x14ac:dyDescent="0.3">
      <c r="B5" s="97"/>
      <c r="C5" s="108"/>
      <c r="D5" s="20" t="s">
        <v>64</v>
      </c>
      <c r="E5" s="20">
        <v>18000</v>
      </c>
      <c r="F5" s="20" t="s">
        <v>51</v>
      </c>
      <c r="G5" s="21">
        <v>30000</v>
      </c>
    </row>
    <row r="6" spans="2:7" ht="32.1" customHeight="1" x14ac:dyDescent="0.25">
      <c r="B6" s="9" t="s">
        <v>4</v>
      </c>
      <c r="C6" s="14">
        <v>1</v>
      </c>
      <c r="D6" s="43"/>
      <c r="E6" s="43"/>
      <c r="F6" s="43"/>
      <c r="G6" s="56"/>
    </row>
    <row r="7" spans="2:7" ht="32.1" customHeight="1" x14ac:dyDescent="0.25">
      <c r="B7" s="9" t="s">
        <v>5</v>
      </c>
      <c r="C7" s="9">
        <v>2</v>
      </c>
      <c r="D7" s="47"/>
      <c r="E7" s="47"/>
      <c r="F7" s="47"/>
      <c r="G7" s="57"/>
    </row>
    <row r="8" spans="2:7" ht="32.1" customHeight="1" x14ac:dyDescent="0.25">
      <c r="B8" s="9" t="s">
        <v>41</v>
      </c>
      <c r="C8" s="9">
        <v>1</v>
      </c>
      <c r="D8" s="47"/>
      <c r="E8" s="47"/>
      <c r="F8" s="47"/>
      <c r="G8" s="57"/>
    </row>
    <row r="9" spans="2:7" ht="32.1" customHeight="1" x14ac:dyDescent="0.25">
      <c r="B9" s="9" t="s">
        <v>6</v>
      </c>
      <c r="C9" s="9">
        <v>1</v>
      </c>
      <c r="D9" s="47"/>
      <c r="E9" s="47"/>
      <c r="F9" s="47"/>
      <c r="G9" s="57"/>
    </row>
    <row r="10" spans="2:7" ht="32.1" customHeight="1" x14ac:dyDescent="0.25">
      <c r="B10" s="9" t="s">
        <v>42</v>
      </c>
      <c r="C10" s="9">
        <v>3</v>
      </c>
      <c r="D10" s="47"/>
      <c r="E10" s="47"/>
      <c r="F10" s="47"/>
      <c r="G10" s="57"/>
    </row>
    <row r="11" spans="2:7" ht="32.1" customHeight="1" x14ac:dyDescent="0.25">
      <c r="B11" s="9" t="s">
        <v>43</v>
      </c>
      <c r="C11" s="9">
        <v>2</v>
      </c>
      <c r="D11" s="47"/>
      <c r="E11" s="47"/>
      <c r="F11" s="47"/>
      <c r="G11" s="57"/>
    </row>
    <row r="12" spans="2:7" ht="32.1" customHeight="1" x14ac:dyDescent="0.25">
      <c r="B12" s="9" t="s">
        <v>44</v>
      </c>
      <c r="C12" s="9">
        <v>2</v>
      </c>
      <c r="D12" s="47"/>
      <c r="E12" s="47"/>
      <c r="F12" s="47"/>
      <c r="G12" s="57"/>
    </row>
    <row r="13" spans="2:7" ht="32.1" customHeight="1" x14ac:dyDescent="0.25">
      <c r="B13" s="9" t="s">
        <v>7</v>
      </c>
      <c r="C13" s="9">
        <v>1</v>
      </c>
      <c r="D13" s="47"/>
      <c r="E13" s="47"/>
      <c r="F13" s="47"/>
      <c r="G13" s="57"/>
    </row>
    <row r="14" spans="2:7" ht="32.1" customHeight="1" x14ac:dyDescent="0.25">
      <c r="B14" s="9" t="s">
        <v>45</v>
      </c>
      <c r="C14" s="9">
        <v>1</v>
      </c>
      <c r="D14" s="47"/>
      <c r="E14" s="47"/>
      <c r="F14" s="47"/>
      <c r="G14" s="57"/>
    </row>
    <row r="15" spans="2:7" ht="32.1" customHeight="1" thickBot="1" x14ac:dyDescent="0.3">
      <c r="B15" s="10" t="s">
        <v>8</v>
      </c>
      <c r="C15" s="10">
        <v>1</v>
      </c>
      <c r="D15" s="68"/>
      <c r="E15" s="68"/>
      <c r="F15" s="68"/>
      <c r="G15" s="69"/>
    </row>
    <row r="16" spans="2:7" ht="38.25" x14ac:dyDescent="0.25">
      <c r="C16" s="23" t="s">
        <v>63</v>
      </c>
      <c r="D16" s="63">
        <f>($C$6*D6)+($C$7*D7)+($C$8*D8)+($C$9*D9)+($C$10*D10)+($C$11*D11)+($C$12*D12)+($C$13*D13)+($C$14*D14)+($C$15*D15)</f>
        <v>0</v>
      </c>
      <c r="E16" s="60">
        <f t="shared" ref="E16:G16" si="0">($C$6*E6)+($C$7*E7)+($C$8*E8)+($C$9*E9)+($C$10*E10)+($C$11*E11)+($C$12*E12)+($C$13*E13)+($C$14*E14)+($C$15*E15)</f>
        <v>0</v>
      </c>
      <c r="F16" s="60">
        <f t="shared" si="0"/>
        <v>0</v>
      </c>
      <c r="G16" s="61">
        <f t="shared" si="0"/>
        <v>0</v>
      </c>
    </row>
    <row r="17" spans="2:8" ht="32.25" customHeight="1" x14ac:dyDescent="0.25">
      <c r="C17" s="22" t="s">
        <v>54</v>
      </c>
      <c r="D17" s="25">
        <v>12</v>
      </c>
      <c r="E17" s="2">
        <v>47</v>
      </c>
      <c r="F17" s="2">
        <v>17</v>
      </c>
      <c r="G17" s="8">
        <v>2</v>
      </c>
    </row>
    <row r="18" spans="2:8" ht="38.25" customHeight="1" thickBot="1" x14ac:dyDescent="0.3">
      <c r="C18" s="24" t="s">
        <v>60</v>
      </c>
      <c r="D18" s="73">
        <f>D17*D16</f>
        <v>0</v>
      </c>
      <c r="E18" s="50">
        <f t="shared" ref="E18:G18" si="1">E17*E16</f>
        <v>0</v>
      </c>
      <c r="F18" s="50">
        <f t="shared" si="1"/>
        <v>0</v>
      </c>
      <c r="G18" s="58">
        <f t="shared" si="1"/>
        <v>0</v>
      </c>
    </row>
    <row r="19" spans="2:8" ht="39" thickBot="1" x14ac:dyDescent="0.3">
      <c r="F19" s="7" t="s">
        <v>61</v>
      </c>
      <c r="G19" s="72">
        <f>SUM(D18:G18)</f>
        <v>0</v>
      </c>
    </row>
    <row r="20" spans="2:8" ht="15.75" thickBot="1" x14ac:dyDescent="0.3"/>
    <row r="21" spans="2:8" ht="16.5" thickBot="1" x14ac:dyDescent="0.3">
      <c r="B21" s="111" t="s">
        <v>3</v>
      </c>
      <c r="C21" s="112"/>
      <c r="D21" s="112"/>
      <c r="E21" s="112"/>
      <c r="F21" s="112"/>
      <c r="G21" s="112"/>
      <c r="H21" s="113"/>
    </row>
    <row r="22" spans="2:8" ht="15.75" customHeight="1" thickBot="1" x14ac:dyDescent="0.3">
      <c r="B22" s="96" t="s">
        <v>40</v>
      </c>
      <c r="C22" s="110" t="s">
        <v>65</v>
      </c>
      <c r="D22" s="114" t="s">
        <v>1</v>
      </c>
      <c r="E22" s="115"/>
      <c r="F22" s="115"/>
      <c r="G22" s="115"/>
      <c r="H22" s="116"/>
    </row>
    <row r="23" spans="2:8" ht="44.25" customHeight="1" thickBot="1" x14ac:dyDescent="0.3">
      <c r="B23" s="97"/>
      <c r="C23" s="108"/>
      <c r="D23" s="26">
        <v>12000</v>
      </c>
      <c r="E23" s="27">
        <v>18000</v>
      </c>
      <c r="F23" s="27">
        <v>22000</v>
      </c>
      <c r="G23" s="27">
        <v>48000</v>
      </c>
      <c r="H23" s="28">
        <v>60000</v>
      </c>
    </row>
    <row r="24" spans="2:8" ht="32.1" customHeight="1" x14ac:dyDescent="0.25">
      <c r="B24" s="9" t="s">
        <v>4</v>
      </c>
      <c r="C24" s="14">
        <v>1</v>
      </c>
      <c r="D24" s="42"/>
      <c r="E24" s="43"/>
      <c r="F24" s="43"/>
      <c r="G24" s="43"/>
      <c r="H24" s="45"/>
    </row>
    <row r="25" spans="2:8" ht="32.1" customHeight="1" x14ac:dyDescent="0.25">
      <c r="B25" s="9" t="s">
        <v>46</v>
      </c>
      <c r="C25" s="9">
        <v>2</v>
      </c>
      <c r="D25" s="46"/>
      <c r="E25" s="47"/>
      <c r="F25" s="47"/>
      <c r="G25" s="47"/>
      <c r="H25" s="49"/>
    </row>
    <row r="26" spans="2:8" ht="32.1" customHeight="1" x14ac:dyDescent="0.25">
      <c r="B26" s="9" t="s">
        <v>41</v>
      </c>
      <c r="C26" s="9">
        <v>1</v>
      </c>
      <c r="D26" s="46"/>
      <c r="E26" s="47"/>
      <c r="F26" s="47"/>
      <c r="G26" s="47"/>
      <c r="H26" s="49"/>
    </row>
    <row r="27" spans="2:8" ht="32.1" customHeight="1" x14ac:dyDescent="0.25">
      <c r="B27" s="9" t="s">
        <v>6</v>
      </c>
      <c r="C27" s="9">
        <v>1</v>
      </c>
      <c r="D27" s="46"/>
      <c r="E27" s="47"/>
      <c r="F27" s="47"/>
      <c r="G27" s="47"/>
      <c r="H27" s="49"/>
    </row>
    <row r="28" spans="2:8" ht="32.1" customHeight="1" x14ac:dyDescent="0.25">
      <c r="B28" s="9" t="s">
        <v>42</v>
      </c>
      <c r="C28" s="9">
        <v>3</v>
      </c>
      <c r="D28" s="46"/>
      <c r="E28" s="47"/>
      <c r="F28" s="47"/>
      <c r="G28" s="47"/>
      <c r="H28" s="49"/>
    </row>
    <row r="29" spans="2:8" ht="32.1" customHeight="1" x14ac:dyDescent="0.25">
      <c r="B29" s="9" t="s">
        <v>43</v>
      </c>
      <c r="C29" s="9">
        <v>2</v>
      </c>
      <c r="D29" s="46"/>
      <c r="E29" s="47"/>
      <c r="F29" s="47"/>
      <c r="G29" s="47"/>
      <c r="H29" s="49"/>
    </row>
    <row r="30" spans="2:8" ht="32.1" customHeight="1" x14ac:dyDescent="0.25">
      <c r="B30" s="9" t="s">
        <v>44</v>
      </c>
      <c r="C30" s="9">
        <v>1</v>
      </c>
      <c r="D30" s="46"/>
      <c r="E30" s="47"/>
      <c r="F30" s="47"/>
      <c r="G30" s="47"/>
      <c r="H30" s="49"/>
    </row>
    <row r="31" spans="2:8" ht="32.1" customHeight="1" x14ac:dyDescent="0.25">
      <c r="B31" s="9" t="s">
        <v>7</v>
      </c>
      <c r="C31" s="9">
        <v>1</v>
      </c>
      <c r="D31" s="46"/>
      <c r="E31" s="47"/>
      <c r="F31" s="47"/>
      <c r="G31" s="47"/>
      <c r="H31" s="49"/>
    </row>
    <row r="32" spans="2:8" ht="32.1" customHeight="1" x14ac:dyDescent="0.25">
      <c r="B32" s="9" t="s">
        <v>45</v>
      </c>
      <c r="C32" s="9">
        <v>1</v>
      </c>
      <c r="D32" s="46"/>
      <c r="E32" s="47"/>
      <c r="F32" s="47"/>
      <c r="G32" s="47"/>
      <c r="H32" s="49"/>
    </row>
    <row r="33" spans="2:8" ht="32.1" customHeight="1" thickBot="1" x14ac:dyDescent="0.3">
      <c r="B33" s="10" t="s">
        <v>9</v>
      </c>
      <c r="C33" s="19">
        <v>2</v>
      </c>
      <c r="D33" s="74"/>
      <c r="E33" s="68"/>
      <c r="F33" s="68"/>
      <c r="G33" s="68"/>
      <c r="H33" s="75"/>
    </row>
    <row r="34" spans="2:8" ht="38.25" x14ac:dyDescent="0.25">
      <c r="C34" s="23" t="s">
        <v>63</v>
      </c>
      <c r="D34" s="63">
        <f>($C$24*D24)+($C$25*D25)+($C$26*D26)+($C$27*D27)+($C$28*D28)+($C$29*D29)+($C$30*D30)+($C$31*D31)+($C$32*D32)+($C$33*D33)</f>
        <v>0</v>
      </c>
      <c r="E34" s="60">
        <f t="shared" ref="E34:H34" si="2">($C$24*E24)+($C$25*E25)+($C$26*E26)+($C$27*E27)+($C$28*E28)+($C$29*E29)+($C$30*E30)+($C$31*E31)+($C$32*E32)+($C$33*E33)</f>
        <v>0</v>
      </c>
      <c r="F34" s="60">
        <f t="shared" si="2"/>
        <v>0</v>
      </c>
      <c r="G34" s="60">
        <f t="shared" si="2"/>
        <v>0</v>
      </c>
      <c r="H34" s="61">
        <f t="shared" si="2"/>
        <v>0</v>
      </c>
    </row>
    <row r="35" spans="2:8" ht="27.75" customHeight="1" x14ac:dyDescent="0.25">
      <c r="C35" s="22" t="s">
        <v>54</v>
      </c>
      <c r="D35" s="25">
        <v>10</v>
      </c>
      <c r="E35" s="2">
        <v>4</v>
      </c>
      <c r="F35" s="2">
        <v>11</v>
      </c>
      <c r="G35" s="2">
        <v>1</v>
      </c>
      <c r="H35" s="8">
        <v>1</v>
      </c>
    </row>
    <row r="36" spans="2:8" ht="42" customHeight="1" thickBot="1" x14ac:dyDescent="0.3">
      <c r="C36" s="24" t="s">
        <v>60</v>
      </c>
      <c r="D36" s="73">
        <f>D35*D34</f>
        <v>0</v>
      </c>
      <c r="E36" s="50">
        <f t="shared" ref="E36:H36" si="3">E35*E34</f>
        <v>0</v>
      </c>
      <c r="F36" s="50">
        <f t="shared" si="3"/>
        <v>0</v>
      </c>
      <c r="G36" s="50">
        <f t="shared" si="3"/>
        <v>0</v>
      </c>
      <c r="H36" s="58">
        <f t="shared" si="3"/>
        <v>0</v>
      </c>
    </row>
    <row r="37" spans="2:8" ht="39" thickBot="1" x14ac:dyDescent="0.3">
      <c r="G37" s="7" t="s">
        <v>62</v>
      </c>
      <c r="H37" s="72">
        <f>SUM(D36:H36)</f>
        <v>0</v>
      </c>
    </row>
  </sheetData>
  <mergeCells count="8">
    <mergeCell ref="B3:G3"/>
    <mergeCell ref="B4:B5"/>
    <mergeCell ref="C4:C5"/>
    <mergeCell ref="B21:H21"/>
    <mergeCell ref="B22:B23"/>
    <mergeCell ref="C22:C23"/>
    <mergeCell ref="D22:H22"/>
    <mergeCell ref="D4:G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showGridLines="0" topLeftCell="A20" workbookViewId="0">
      <selection activeCell="D34" sqref="D34"/>
    </sheetView>
  </sheetViews>
  <sheetFormatPr defaultRowHeight="15" x14ac:dyDescent="0.25"/>
  <cols>
    <col min="2" max="2" width="39.28515625" customWidth="1"/>
    <col min="3" max="3" width="22.7109375" customWidth="1"/>
    <col min="4" max="12" width="13.7109375" customWidth="1"/>
  </cols>
  <sheetData>
    <row r="1" spans="2:9" x14ac:dyDescent="0.25">
      <c r="B1" t="s">
        <v>36</v>
      </c>
    </row>
    <row r="2" spans="2:9" ht="15.75" thickBot="1" x14ac:dyDescent="0.3"/>
    <row r="3" spans="2:9" ht="16.5" thickBot="1" x14ac:dyDescent="0.3">
      <c r="B3" s="123" t="s">
        <v>2</v>
      </c>
      <c r="C3" s="124"/>
      <c r="D3" s="124"/>
      <c r="E3" s="124"/>
      <c r="F3" s="124"/>
      <c r="G3" s="124"/>
      <c r="H3" s="124"/>
      <c r="I3" s="125"/>
    </row>
    <row r="4" spans="2:9" ht="15.75" customHeight="1" thickBot="1" x14ac:dyDescent="0.3">
      <c r="B4" s="109" t="s">
        <v>40</v>
      </c>
      <c r="C4" s="126" t="s">
        <v>65</v>
      </c>
      <c r="D4" s="120" t="s">
        <v>1</v>
      </c>
      <c r="E4" s="121"/>
      <c r="F4" s="121"/>
      <c r="G4" s="121"/>
      <c r="H4" s="121"/>
      <c r="I4" s="122"/>
    </row>
    <row r="5" spans="2:9" ht="51.75" customHeight="1" thickBot="1" x14ac:dyDescent="0.3">
      <c r="B5" s="97"/>
      <c r="C5" s="108"/>
      <c r="D5" s="34" t="s">
        <v>69</v>
      </c>
      <c r="E5" s="35" t="s">
        <v>68</v>
      </c>
      <c r="F5" s="36">
        <v>18000</v>
      </c>
      <c r="G5" s="36">
        <v>21000</v>
      </c>
      <c r="H5" s="36">
        <v>27000</v>
      </c>
      <c r="I5" s="37">
        <v>30000</v>
      </c>
    </row>
    <row r="6" spans="2:9" ht="32.1" customHeight="1" x14ac:dyDescent="0.25">
      <c r="B6" s="9" t="s">
        <v>4</v>
      </c>
      <c r="C6" s="30">
        <v>1</v>
      </c>
      <c r="D6" s="76"/>
      <c r="E6" s="60"/>
      <c r="F6" s="60"/>
      <c r="G6" s="60"/>
      <c r="H6" s="60"/>
      <c r="I6" s="61"/>
    </row>
    <row r="7" spans="2:9" ht="32.1" customHeight="1" x14ac:dyDescent="0.25">
      <c r="B7" s="9" t="s">
        <v>5</v>
      </c>
      <c r="C7" s="31">
        <v>2</v>
      </c>
      <c r="D7" s="46"/>
      <c r="E7" s="47"/>
      <c r="F7" s="47"/>
      <c r="G7" s="47"/>
      <c r="H7" s="47"/>
      <c r="I7" s="57"/>
    </row>
    <row r="8" spans="2:9" ht="32.1" customHeight="1" x14ac:dyDescent="0.25">
      <c r="B8" s="9" t="s">
        <v>41</v>
      </c>
      <c r="C8" s="31">
        <v>1</v>
      </c>
      <c r="D8" s="46"/>
      <c r="E8" s="47"/>
      <c r="F8" s="47"/>
      <c r="G8" s="47"/>
      <c r="H8" s="47"/>
      <c r="I8" s="57"/>
    </row>
    <row r="9" spans="2:9" ht="32.1" customHeight="1" x14ac:dyDescent="0.25">
      <c r="B9" s="9" t="s">
        <v>6</v>
      </c>
      <c r="C9" s="31">
        <v>1</v>
      </c>
      <c r="D9" s="46"/>
      <c r="E9" s="47"/>
      <c r="F9" s="47"/>
      <c r="G9" s="47"/>
      <c r="H9" s="47"/>
      <c r="I9" s="57"/>
    </row>
    <row r="10" spans="2:9" ht="32.1" customHeight="1" x14ac:dyDescent="0.25">
      <c r="B10" s="9" t="s">
        <v>42</v>
      </c>
      <c r="C10" s="31">
        <v>3</v>
      </c>
      <c r="D10" s="46"/>
      <c r="E10" s="47"/>
      <c r="F10" s="47"/>
      <c r="G10" s="47"/>
      <c r="H10" s="47"/>
      <c r="I10" s="57"/>
    </row>
    <row r="11" spans="2:9" ht="32.1" customHeight="1" x14ac:dyDescent="0.25">
      <c r="B11" s="9" t="s">
        <v>43</v>
      </c>
      <c r="C11" s="31">
        <v>2</v>
      </c>
      <c r="D11" s="46"/>
      <c r="E11" s="47"/>
      <c r="F11" s="47"/>
      <c r="G11" s="47"/>
      <c r="H11" s="47"/>
      <c r="I11" s="57"/>
    </row>
    <row r="12" spans="2:9" ht="32.1" customHeight="1" x14ac:dyDescent="0.25">
      <c r="B12" s="9" t="s">
        <v>44</v>
      </c>
      <c r="C12" s="31">
        <v>2</v>
      </c>
      <c r="D12" s="46"/>
      <c r="E12" s="47"/>
      <c r="F12" s="47"/>
      <c r="G12" s="47"/>
      <c r="H12" s="47"/>
      <c r="I12" s="57"/>
    </row>
    <row r="13" spans="2:9" ht="32.1" customHeight="1" x14ac:dyDescent="0.25">
      <c r="B13" s="9" t="s">
        <v>7</v>
      </c>
      <c r="C13" s="31">
        <v>1</v>
      </c>
      <c r="D13" s="46"/>
      <c r="E13" s="47"/>
      <c r="F13" s="47"/>
      <c r="G13" s="47"/>
      <c r="H13" s="47"/>
      <c r="I13" s="57"/>
    </row>
    <row r="14" spans="2:9" ht="32.1" customHeight="1" x14ac:dyDescent="0.25">
      <c r="B14" s="9" t="s">
        <v>45</v>
      </c>
      <c r="C14" s="31">
        <v>1</v>
      </c>
      <c r="D14" s="46"/>
      <c r="E14" s="47"/>
      <c r="F14" s="47"/>
      <c r="G14" s="47"/>
      <c r="H14" s="47"/>
      <c r="I14" s="57"/>
    </row>
    <row r="15" spans="2:9" ht="32.1" customHeight="1" thickBot="1" x14ac:dyDescent="0.3">
      <c r="B15" s="10" t="s">
        <v>8</v>
      </c>
      <c r="C15" s="32">
        <v>1</v>
      </c>
      <c r="D15" s="74"/>
      <c r="E15" s="68"/>
      <c r="F15" s="68"/>
      <c r="G15" s="68"/>
      <c r="H15" s="68"/>
      <c r="I15" s="69"/>
    </row>
    <row r="16" spans="2:9" ht="38.25" x14ac:dyDescent="0.25">
      <c r="C16" s="23" t="s">
        <v>63</v>
      </c>
      <c r="D16" s="63">
        <f>($C$6*D6)+($C$7*D7)+($C$8*D8)+($C$9*D9)+($C$10*D10)+($C$11*D11)+($C$12*D12)+($C$13*D13)+($C$14*D14)+($C$15*D15)</f>
        <v>0</v>
      </c>
      <c r="E16" s="60">
        <f t="shared" ref="E16:I16" si="0">($C$6*E6)+($C$7*E7)+($C$8*E8)+($C$9*E9)+($C$10*E10)+($C$11*E11)+($C$12*E12)+($C$13*E13)+($C$14*E14)+($C$15*E15)</f>
        <v>0</v>
      </c>
      <c r="F16" s="60">
        <f t="shared" si="0"/>
        <v>0</v>
      </c>
      <c r="G16" s="60">
        <f t="shared" si="0"/>
        <v>0</v>
      </c>
      <c r="H16" s="60">
        <f t="shared" si="0"/>
        <v>0</v>
      </c>
      <c r="I16" s="61">
        <f t="shared" si="0"/>
        <v>0</v>
      </c>
    </row>
    <row r="17" spans="2:11" ht="32.25" customHeight="1" x14ac:dyDescent="0.25">
      <c r="C17" s="22" t="s">
        <v>54</v>
      </c>
      <c r="D17" s="25">
        <v>3</v>
      </c>
      <c r="E17" s="2">
        <v>43</v>
      </c>
      <c r="F17" s="2">
        <v>3</v>
      </c>
      <c r="G17" s="2">
        <v>30</v>
      </c>
      <c r="H17" s="2">
        <v>6</v>
      </c>
      <c r="I17" s="8">
        <v>2</v>
      </c>
    </row>
    <row r="18" spans="2:11" ht="38.25" customHeight="1" thickBot="1" x14ac:dyDescent="0.3">
      <c r="C18" s="24" t="s">
        <v>60</v>
      </c>
      <c r="D18" s="73">
        <f>D17*D16</f>
        <v>0</v>
      </c>
      <c r="E18" s="50">
        <f t="shared" ref="E18:I18" si="1">E17*E16</f>
        <v>0</v>
      </c>
      <c r="F18" s="50">
        <f t="shared" si="1"/>
        <v>0</v>
      </c>
      <c r="G18" s="50">
        <f t="shared" si="1"/>
        <v>0</v>
      </c>
      <c r="H18" s="50">
        <f t="shared" si="1"/>
        <v>0</v>
      </c>
      <c r="I18" s="58">
        <f t="shared" si="1"/>
        <v>0</v>
      </c>
    </row>
    <row r="19" spans="2:11" ht="39" thickBot="1" x14ac:dyDescent="0.3">
      <c r="G19" s="33"/>
      <c r="H19" s="7" t="s">
        <v>61</v>
      </c>
      <c r="I19" s="77">
        <f>SUM(D18:I18)</f>
        <v>0</v>
      </c>
    </row>
    <row r="20" spans="2:11" ht="15.75" thickBot="1" x14ac:dyDescent="0.3"/>
    <row r="21" spans="2:11" ht="16.5" thickBot="1" x14ac:dyDescent="0.3">
      <c r="B21" s="123" t="s">
        <v>3</v>
      </c>
      <c r="C21" s="124"/>
      <c r="D21" s="124"/>
      <c r="E21" s="124"/>
      <c r="F21" s="124"/>
      <c r="G21" s="124"/>
      <c r="H21" s="124"/>
      <c r="I21" s="124"/>
      <c r="J21" s="124"/>
      <c r="K21" s="125"/>
    </row>
    <row r="22" spans="2:11" ht="15.75" customHeight="1" thickBot="1" x14ac:dyDescent="0.3">
      <c r="B22" s="109" t="s">
        <v>40</v>
      </c>
      <c r="C22" s="126" t="s">
        <v>65</v>
      </c>
      <c r="D22" s="120" t="s">
        <v>1</v>
      </c>
      <c r="E22" s="121"/>
      <c r="F22" s="121"/>
      <c r="G22" s="121"/>
      <c r="H22" s="121"/>
      <c r="I22" s="121"/>
      <c r="J22" s="121"/>
      <c r="K22" s="122"/>
    </row>
    <row r="23" spans="2:11" ht="44.25" customHeight="1" thickBot="1" x14ac:dyDescent="0.3">
      <c r="B23" s="127"/>
      <c r="C23" s="128"/>
      <c r="D23" s="39">
        <v>9000</v>
      </c>
      <c r="E23" s="35" t="s">
        <v>64</v>
      </c>
      <c r="F23" s="36">
        <v>18000</v>
      </c>
      <c r="G23" s="35" t="s">
        <v>70</v>
      </c>
      <c r="H23" s="36">
        <v>24000</v>
      </c>
      <c r="I23" s="35" t="s">
        <v>71</v>
      </c>
      <c r="J23" s="36">
        <v>48000</v>
      </c>
      <c r="K23" s="37">
        <v>60000</v>
      </c>
    </row>
    <row r="24" spans="2:11" ht="32.1" customHeight="1" x14ac:dyDescent="0.25">
      <c r="B24" s="40" t="s">
        <v>4</v>
      </c>
      <c r="C24" s="40">
        <v>1</v>
      </c>
      <c r="D24" s="42"/>
      <c r="E24" s="43"/>
      <c r="F24" s="43"/>
      <c r="G24" s="43"/>
      <c r="H24" s="43"/>
      <c r="I24" s="43"/>
      <c r="J24" s="43"/>
      <c r="K24" s="56"/>
    </row>
    <row r="25" spans="2:11" ht="32.1" customHeight="1" x14ac:dyDescent="0.25">
      <c r="B25" s="9" t="s">
        <v>46</v>
      </c>
      <c r="C25" s="9">
        <v>2</v>
      </c>
      <c r="D25" s="46"/>
      <c r="E25" s="47"/>
      <c r="F25" s="47"/>
      <c r="G25" s="47"/>
      <c r="H25" s="47"/>
      <c r="I25" s="47"/>
      <c r="J25" s="47"/>
      <c r="K25" s="57"/>
    </row>
    <row r="26" spans="2:11" ht="32.1" customHeight="1" x14ac:dyDescent="0.25">
      <c r="B26" s="9" t="s">
        <v>41</v>
      </c>
      <c r="C26" s="9">
        <v>1</v>
      </c>
      <c r="D26" s="46"/>
      <c r="E26" s="47"/>
      <c r="F26" s="47"/>
      <c r="G26" s="47"/>
      <c r="H26" s="47"/>
      <c r="I26" s="47"/>
      <c r="J26" s="47"/>
      <c r="K26" s="57"/>
    </row>
    <row r="27" spans="2:11" ht="32.1" customHeight="1" x14ac:dyDescent="0.25">
      <c r="B27" s="9" t="s">
        <v>6</v>
      </c>
      <c r="C27" s="9">
        <v>1</v>
      </c>
      <c r="D27" s="46"/>
      <c r="E27" s="47"/>
      <c r="F27" s="47"/>
      <c r="G27" s="47"/>
      <c r="H27" s="47"/>
      <c r="I27" s="47"/>
      <c r="J27" s="47"/>
      <c r="K27" s="57"/>
    </row>
    <row r="28" spans="2:11" ht="32.1" customHeight="1" x14ac:dyDescent="0.25">
      <c r="B28" s="9" t="s">
        <v>42</v>
      </c>
      <c r="C28" s="9">
        <v>3</v>
      </c>
      <c r="D28" s="46"/>
      <c r="E28" s="47"/>
      <c r="F28" s="47"/>
      <c r="G28" s="47"/>
      <c r="H28" s="47"/>
      <c r="I28" s="47"/>
      <c r="J28" s="47"/>
      <c r="K28" s="57"/>
    </row>
    <row r="29" spans="2:11" ht="32.1" customHeight="1" x14ac:dyDescent="0.25">
      <c r="B29" s="9" t="s">
        <v>43</v>
      </c>
      <c r="C29" s="9">
        <v>2</v>
      </c>
      <c r="D29" s="46"/>
      <c r="E29" s="47"/>
      <c r="F29" s="47"/>
      <c r="G29" s="47"/>
      <c r="H29" s="47"/>
      <c r="I29" s="47"/>
      <c r="J29" s="47"/>
      <c r="K29" s="57"/>
    </row>
    <row r="30" spans="2:11" ht="32.1" customHeight="1" x14ac:dyDescent="0.25">
      <c r="B30" s="9" t="s">
        <v>44</v>
      </c>
      <c r="C30" s="9">
        <v>1</v>
      </c>
      <c r="D30" s="46"/>
      <c r="E30" s="47"/>
      <c r="F30" s="47"/>
      <c r="G30" s="47"/>
      <c r="H30" s="47"/>
      <c r="I30" s="47"/>
      <c r="J30" s="47"/>
      <c r="K30" s="57"/>
    </row>
    <row r="31" spans="2:11" ht="32.1" customHeight="1" x14ac:dyDescent="0.25">
      <c r="B31" s="9" t="s">
        <v>7</v>
      </c>
      <c r="C31" s="9">
        <v>1</v>
      </c>
      <c r="D31" s="46"/>
      <c r="E31" s="47"/>
      <c r="F31" s="47"/>
      <c r="G31" s="47"/>
      <c r="H31" s="47"/>
      <c r="I31" s="47"/>
      <c r="J31" s="47"/>
      <c r="K31" s="57"/>
    </row>
    <row r="32" spans="2:11" ht="32.1" customHeight="1" x14ac:dyDescent="0.25">
      <c r="B32" s="9" t="s">
        <v>45</v>
      </c>
      <c r="C32" s="9">
        <v>1</v>
      </c>
      <c r="D32" s="46"/>
      <c r="E32" s="47"/>
      <c r="F32" s="47"/>
      <c r="G32" s="47"/>
      <c r="H32" s="47"/>
      <c r="I32" s="47"/>
      <c r="J32" s="47"/>
      <c r="K32" s="57"/>
    </row>
    <row r="33" spans="2:11" ht="32.1" customHeight="1" thickBot="1" x14ac:dyDescent="0.3">
      <c r="B33" s="10" t="s">
        <v>9</v>
      </c>
      <c r="C33" s="10">
        <v>2</v>
      </c>
      <c r="D33" s="74"/>
      <c r="E33" s="68"/>
      <c r="F33" s="68"/>
      <c r="G33" s="68"/>
      <c r="H33" s="68"/>
      <c r="I33" s="68"/>
      <c r="J33" s="68"/>
      <c r="K33" s="69"/>
    </row>
    <row r="34" spans="2:11" ht="38.25" x14ac:dyDescent="0.25">
      <c r="C34" s="23" t="s">
        <v>63</v>
      </c>
      <c r="D34" s="63">
        <f>($C$24*D24)+($C$25*D25)+($C$26*D26)+($C$27*D27)+($C$28*D28)+($C$29*D29)+($C$30*D30)+($C$31*D31)+($C$32*D32)+($C$33*D33)</f>
        <v>0</v>
      </c>
      <c r="E34" s="60">
        <f t="shared" ref="E34:K34" si="2">($C$24*E24)+($C$25*E25)+($C$26*E26)+($C$27*E27)+($C$28*E28)+($C$29*E29)+($C$30*E30)+($C$31*E31)+($C$32*E32)+($C$33*E33)</f>
        <v>0</v>
      </c>
      <c r="F34" s="60">
        <f t="shared" si="2"/>
        <v>0</v>
      </c>
      <c r="G34" s="60">
        <f t="shared" si="2"/>
        <v>0</v>
      </c>
      <c r="H34" s="60">
        <f t="shared" si="2"/>
        <v>0</v>
      </c>
      <c r="I34" s="60">
        <f t="shared" si="2"/>
        <v>0</v>
      </c>
      <c r="J34" s="60">
        <f t="shared" si="2"/>
        <v>0</v>
      </c>
      <c r="K34" s="61">
        <f t="shared" si="2"/>
        <v>0</v>
      </c>
    </row>
    <row r="35" spans="2:11" ht="27.75" customHeight="1" x14ac:dyDescent="0.25">
      <c r="C35" s="22" t="s">
        <v>54</v>
      </c>
      <c r="D35" s="25">
        <v>18</v>
      </c>
      <c r="E35" s="2">
        <v>13</v>
      </c>
      <c r="F35" s="2">
        <v>38</v>
      </c>
      <c r="G35" s="2">
        <v>5</v>
      </c>
      <c r="H35" s="2">
        <v>5</v>
      </c>
      <c r="I35" s="2">
        <v>3</v>
      </c>
      <c r="J35" s="2">
        <v>2</v>
      </c>
      <c r="K35" s="8">
        <v>4</v>
      </c>
    </row>
    <row r="36" spans="2:11" ht="42" customHeight="1" thickBot="1" x14ac:dyDescent="0.3">
      <c r="C36" s="24" t="s">
        <v>60</v>
      </c>
      <c r="D36" s="73">
        <f>D35*D34</f>
        <v>0</v>
      </c>
      <c r="E36" s="50">
        <f t="shared" ref="E36:K36" si="3">E35*E34</f>
        <v>0</v>
      </c>
      <c r="F36" s="50">
        <f t="shared" si="3"/>
        <v>0</v>
      </c>
      <c r="G36" s="50">
        <f t="shared" si="3"/>
        <v>0</v>
      </c>
      <c r="H36" s="50">
        <f t="shared" si="3"/>
        <v>0</v>
      </c>
      <c r="I36" s="50">
        <f t="shared" si="3"/>
        <v>0</v>
      </c>
      <c r="J36" s="50">
        <f t="shared" si="3"/>
        <v>0</v>
      </c>
      <c r="K36" s="58">
        <f t="shared" si="3"/>
        <v>0</v>
      </c>
    </row>
    <row r="37" spans="2:11" ht="39" thickBot="1" x14ac:dyDescent="0.3">
      <c r="I37" s="33"/>
      <c r="J37" s="7" t="s">
        <v>62</v>
      </c>
      <c r="K37" s="72">
        <f>SUM(D36:K36)</f>
        <v>0</v>
      </c>
    </row>
  </sheetData>
  <mergeCells count="8">
    <mergeCell ref="B3:I3"/>
    <mergeCell ref="D22:K22"/>
    <mergeCell ref="B21:K21"/>
    <mergeCell ref="B4:B5"/>
    <mergeCell ref="C4:C5"/>
    <mergeCell ref="B22:B23"/>
    <mergeCell ref="C22:C23"/>
    <mergeCell ref="D4:I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RESUMO DE PROPOSTA</vt:lpstr>
      <vt:lpstr>LOTE 1 - PREVENTIVA</vt:lpstr>
      <vt:lpstr>LOTE 2 - PREVENTIVA</vt:lpstr>
      <vt:lpstr>LOTE 3 - PREVENTIVA</vt:lpstr>
      <vt:lpstr>LOTE 4 - PREVENTIVA</vt:lpstr>
      <vt:lpstr>LOTE 5 - PREVENTIVA</vt:lpstr>
      <vt:lpstr>LOTE 1 - CORRETIVA</vt:lpstr>
      <vt:lpstr>LOTE 2 - CORRETIVA</vt:lpstr>
      <vt:lpstr>LOTE 3 - CORRETIVA</vt:lpstr>
      <vt:lpstr>LOTE 4 - CORRETIVA</vt:lpstr>
      <vt:lpstr>LOTE 5 - CORRETIVA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Carneiro da Costa</dc:creator>
  <cp:lastModifiedBy>Laura Alves Rodrigues</cp:lastModifiedBy>
  <cp:lastPrinted>2022-11-09T15:34:29Z</cp:lastPrinted>
  <dcterms:created xsi:type="dcterms:W3CDTF">2022-10-13T14:29:55Z</dcterms:created>
  <dcterms:modified xsi:type="dcterms:W3CDTF">2022-11-11T19:02:26Z</dcterms:modified>
</cp:coreProperties>
</file>